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9255" windowHeight="11190"/>
  </bookViews>
  <sheets>
    <sheet name="Foglio1" sheetId="1" r:id="rId1"/>
    <sheet name="Copia di Foglio1 1" sheetId="2" r:id="rId2"/>
  </sheets>
  <calcPr calcId="145621"/>
  <extLst>
    <ext uri="GoogleSheetsCustomDataVersion1">
      <go:sheetsCustomData xmlns:go="http://customooxmlschemas.google.com/" r:id="rId6" roundtripDataSignature="AMtx7mixC7vZp9dn+zkMfyv5INKvu7RErA=="/>
    </ext>
  </extLst>
</workbook>
</file>

<file path=xl/calcChain.xml><?xml version="1.0" encoding="utf-8"?>
<calcChain xmlns="http://schemas.openxmlformats.org/spreadsheetml/2006/main">
  <c r="J102" i="2" l="1"/>
  <c r="H102" i="2"/>
  <c r="G102" i="2"/>
  <c r="F102" i="2"/>
  <c r="E102" i="2"/>
  <c r="D102" i="2"/>
  <c r="C102" i="2"/>
  <c r="M101" i="2"/>
  <c r="K101" i="2"/>
  <c r="I101" i="2"/>
  <c r="M100" i="2"/>
  <c r="K100" i="2"/>
  <c r="I100" i="2"/>
  <c r="M99" i="2"/>
  <c r="K99" i="2"/>
  <c r="I99" i="2"/>
  <c r="M98" i="2"/>
  <c r="K98" i="2"/>
  <c r="I98" i="2"/>
  <c r="M97" i="2"/>
  <c r="K97" i="2"/>
  <c r="I97" i="2"/>
  <c r="M96" i="2"/>
  <c r="K96" i="2"/>
  <c r="I96" i="2"/>
  <c r="M95" i="2"/>
  <c r="K95" i="2"/>
  <c r="I95" i="2"/>
  <c r="M94" i="2"/>
  <c r="K94" i="2"/>
  <c r="I94" i="2"/>
  <c r="M93" i="2"/>
  <c r="K93" i="2"/>
  <c r="I93" i="2"/>
  <c r="M92" i="2"/>
  <c r="K92" i="2"/>
  <c r="I92" i="2"/>
  <c r="M91" i="2"/>
  <c r="K91" i="2"/>
  <c r="I91" i="2"/>
  <c r="M90" i="2"/>
  <c r="K90" i="2"/>
  <c r="I90" i="2"/>
  <c r="M89" i="2"/>
  <c r="K89" i="2"/>
  <c r="I89" i="2"/>
  <c r="M88" i="2"/>
  <c r="K88" i="2"/>
  <c r="I88" i="2"/>
  <c r="M87" i="2"/>
  <c r="K87" i="2"/>
  <c r="I87" i="2"/>
  <c r="M86" i="2"/>
  <c r="K86" i="2"/>
  <c r="I86" i="2"/>
  <c r="M85" i="2"/>
  <c r="K85" i="2"/>
  <c r="I85" i="2"/>
  <c r="M84" i="2"/>
  <c r="K84" i="2"/>
  <c r="I84" i="2"/>
  <c r="M83" i="2"/>
  <c r="K83" i="2"/>
  <c r="I83" i="2"/>
  <c r="M82" i="2"/>
  <c r="K82" i="2"/>
  <c r="I82" i="2"/>
  <c r="M81" i="2"/>
  <c r="K81" i="2"/>
  <c r="I81" i="2"/>
  <c r="M80" i="2"/>
  <c r="K80" i="2"/>
  <c r="I80" i="2"/>
  <c r="M79" i="2"/>
  <c r="K79" i="2"/>
  <c r="I79" i="2"/>
  <c r="M78" i="2"/>
  <c r="K78" i="2"/>
  <c r="I78" i="2"/>
  <c r="M77" i="2"/>
  <c r="K77" i="2"/>
  <c r="I77" i="2"/>
  <c r="M76" i="2"/>
  <c r="K76" i="2"/>
  <c r="I76" i="2"/>
  <c r="M75" i="2"/>
  <c r="K75" i="2"/>
  <c r="I75" i="2"/>
  <c r="M74" i="2"/>
  <c r="K74" i="2"/>
  <c r="I74" i="2"/>
  <c r="M73" i="2"/>
  <c r="K73" i="2"/>
  <c r="I73" i="2"/>
  <c r="M72" i="2"/>
  <c r="K72" i="2"/>
  <c r="I72" i="2"/>
  <c r="M71" i="2"/>
  <c r="K71" i="2"/>
  <c r="I71" i="2"/>
  <c r="M70" i="2"/>
  <c r="K70" i="2"/>
  <c r="I70" i="2"/>
  <c r="M69" i="2"/>
  <c r="K69" i="2"/>
  <c r="I69" i="2"/>
  <c r="M68" i="2"/>
  <c r="K68" i="2"/>
  <c r="I68" i="2"/>
  <c r="M67" i="2"/>
  <c r="K67" i="2"/>
  <c r="I67" i="2"/>
  <c r="M66" i="2"/>
  <c r="K66" i="2"/>
  <c r="I66" i="2"/>
  <c r="M65" i="2"/>
  <c r="K65" i="2"/>
  <c r="I65" i="2"/>
  <c r="M64" i="2"/>
  <c r="K64" i="2"/>
  <c r="I64" i="2"/>
  <c r="M63" i="2"/>
  <c r="K63" i="2"/>
  <c r="I63" i="2"/>
  <c r="M62" i="2"/>
  <c r="K62" i="2"/>
  <c r="I62" i="2"/>
  <c r="M61" i="2"/>
  <c r="K61" i="2"/>
  <c r="I61" i="2"/>
  <c r="M60" i="2"/>
  <c r="K60" i="2"/>
  <c r="I60" i="2"/>
  <c r="M59" i="2"/>
  <c r="K59" i="2"/>
  <c r="I59" i="2"/>
  <c r="M58" i="2"/>
  <c r="K58" i="2"/>
  <c r="I58" i="2"/>
  <c r="M57" i="2"/>
  <c r="K57" i="2"/>
  <c r="I57" i="2"/>
  <c r="M56" i="2"/>
  <c r="K56" i="2"/>
  <c r="I56" i="2"/>
  <c r="M55" i="2"/>
  <c r="K55" i="2"/>
  <c r="I55" i="2"/>
  <c r="M54" i="2"/>
  <c r="K54" i="2"/>
  <c r="I54" i="2"/>
  <c r="J51" i="2"/>
  <c r="H51" i="2"/>
  <c r="G51" i="2"/>
  <c r="E51" i="2"/>
  <c r="D51" i="2"/>
  <c r="C51" i="2"/>
  <c r="M50" i="2"/>
  <c r="K50" i="2"/>
  <c r="I50" i="2"/>
  <c r="M49" i="2"/>
  <c r="K49" i="2"/>
  <c r="I49" i="2"/>
  <c r="M48" i="2"/>
  <c r="K48" i="2"/>
  <c r="I48" i="2"/>
  <c r="M47" i="2"/>
  <c r="K47" i="2"/>
  <c r="I47" i="2"/>
  <c r="M46" i="2"/>
  <c r="K46" i="2"/>
  <c r="I46" i="2"/>
  <c r="M45" i="2"/>
  <c r="K45" i="2"/>
  <c r="I45" i="2"/>
  <c r="M44" i="2"/>
  <c r="K44" i="2"/>
  <c r="I44" i="2"/>
  <c r="M43" i="2"/>
  <c r="K43" i="2"/>
  <c r="I43" i="2"/>
  <c r="M42" i="2"/>
  <c r="K42" i="2"/>
  <c r="I42" i="2"/>
  <c r="M41" i="2"/>
  <c r="K41" i="2"/>
  <c r="I41" i="2"/>
  <c r="M40" i="2"/>
  <c r="K40" i="2"/>
  <c r="I40" i="2"/>
  <c r="M39" i="2"/>
  <c r="K39" i="2"/>
  <c r="I39" i="2"/>
  <c r="M38" i="2"/>
  <c r="K38" i="2"/>
  <c r="I38" i="2"/>
  <c r="M37" i="2"/>
  <c r="K37" i="2"/>
  <c r="I37" i="2"/>
  <c r="M36" i="2"/>
  <c r="K36" i="2"/>
  <c r="I36" i="2"/>
  <c r="M35" i="2"/>
  <c r="K35" i="2"/>
  <c r="I35" i="2"/>
  <c r="M34" i="2"/>
  <c r="K34" i="2"/>
  <c r="I34" i="2"/>
  <c r="M33" i="2"/>
  <c r="K33" i="2"/>
  <c r="I33" i="2"/>
  <c r="M32" i="2"/>
  <c r="K32" i="2"/>
  <c r="I32" i="2"/>
  <c r="M31" i="2"/>
  <c r="K31" i="2"/>
  <c r="I31" i="2"/>
  <c r="M30" i="2"/>
  <c r="K30" i="2"/>
  <c r="I30" i="2"/>
  <c r="M29" i="2"/>
  <c r="K29" i="2"/>
  <c r="I29" i="2"/>
  <c r="M28" i="2"/>
  <c r="K28" i="2"/>
  <c r="I28" i="2"/>
  <c r="M27" i="2"/>
  <c r="K27" i="2"/>
  <c r="I27" i="2"/>
  <c r="M26" i="2"/>
  <c r="K26" i="2"/>
  <c r="I26" i="2"/>
  <c r="M25" i="2"/>
  <c r="K25" i="2"/>
  <c r="I25" i="2"/>
  <c r="M24" i="2"/>
  <c r="K24" i="2"/>
  <c r="I24" i="2"/>
  <c r="M23" i="2"/>
  <c r="K23" i="2"/>
  <c r="I23" i="2"/>
  <c r="M22" i="2"/>
  <c r="K22" i="2"/>
  <c r="I22" i="2"/>
  <c r="M21" i="2"/>
  <c r="K21" i="2"/>
  <c r="I21" i="2"/>
  <c r="M20" i="2"/>
  <c r="K20" i="2"/>
  <c r="I20" i="2"/>
  <c r="K19" i="2"/>
  <c r="I19" i="2"/>
  <c r="K18" i="2"/>
  <c r="I18" i="2"/>
  <c r="K17" i="2"/>
  <c r="I17" i="2"/>
  <c r="K16" i="2"/>
  <c r="I16" i="2"/>
  <c r="K15" i="2"/>
  <c r="I15" i="2"/>
  <c r="K14" i="2"/>
  <c r="I14" i="2"/>
  <c r="K13" i="2"/>
  <c r="I13" i="2"/>
  <c r="K12" i="2"/>
  <c r="I12" i="2"/>
  <c r="K11" i="2"/>
  <c r="I11" i="2"/>
  <c r="K10" i="2"/>
  <c r="I10" i="2"/>
  <c r="K9" i="2"/>
  <c r="I9" i="2"/>
  <c r="K8" i="2"/>
  <c r="I8" i="2"/>
  <c r="K7" i="2"/>
  <c r="I7" i="2"/>
  <c r="K6" i="2"/>
  <c r="I6" i="2"/>
  <c r="K99" i="1"/>
  <c r="J99" i="1"/>
  <c r="H99" i="1"/>
  <c r="I99" i="1" s="1"/>
  <c r="G99" i="1"/>
  <c r="F99" i="1"/>
  <c r="E99" i="1"/>
  <c r="D99" i="1"/>
  <c r="C99" i="1"/>
  <c r="K98" i="1"/>
  <c r="I98" i="1"/>
  <c r="K97" i="1"/>
  <c r="I97" i="1"/>
  <c r="K96" i="1"/>
  <c r="I96" i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6" i="1"/>
  <c r="I6" i="1"/>
</calcChain>
</file>

<file path=xl/sharedStrings.xml><?xml version="1.0" encoding="utf-8"?>
<sst xmlns="http://schemas.openxmlformats.org/spreadsheetml/2006/main" count="213" uniqueCount="111">
  <si>
    <t>Federazione provinciale di: BERGAMO</t>
  </si>
  <si>
    <t>Seggi scrutinati num. ___ sul totale di num. 93</t>
  </si>
  <si>
    <t>Comune sede del Seggio</t>
  </si>
  <si>
    <t>Collegio elettorale num.</t>
  </si>
  <si>
    <t>Totale elettori</t>
  </si>
  <si>
    <t>Schede bianche</t>
  </si>
  <si>
    <t>Schede nulle</t>
  </si>
  <si>
    <t>Schede contestate</t>
  </si>
  <si>
    <t>Totale voti validi</t>
  </si>
  <si>
    <t>TOTALE VOTI BONACCINI</t>
  </si>
  <si>
    <t>% BONACCINI</t>
  </si>
  <si>
    <t>TOTALE VOTI SCHLEIN</t>
  </si>
  <si>
    <t>% SCHLEIN</t>
  </si>
  <si>
    <t xml:space="preserve">ALBANO S. A. </t>
  </si>
  <si>
    <t>ALBINO</t>
  </si>
  <si>
    <t>ALME'</t>
  </si>
  <si>
    <t>ALMENNO S.B.</t>
  </si>
  <si>
    <t>ALMENNO S.S.</t>
  </si>
  <si>
    <t>ALZANO L.</t>
  </si>
  <si>
    <t>ARZAGO DADDA</t>
  </si>
  <si>
    <t>AZZANO S.P.</t>
  </si>
  <si>
    <t>BERGAMO S. CATERINA</t>
  </si>
  <si>
    <t>BERGAMO BORGOPALAZZO</t>
  </si>
  <si>
    <t>BERGAMO CITTA ALTA</t>
  </si>
  <si>
    <t>BERGAMO COLOGNOLA</t>
  </si>
  <si>
    <t>BERGAMO LARGO ROENTGEN</t>
  </si>
  <si>
    <t>BERGAMO MALPENSATA</t>
  </si>
  <si>
    <t>BERMAO MONTEROSSO</t>
  </si>
  <si>
    <t>BERGAMO VALTESSE</t>
  </si>
  <si>
    <t>BOLGARE</t>
  </si>
  <si>
    <t>BOLTIERE</t>
  </si>
  <si>
    <t>BONATE SOPRA</t>
  </si>
  <si>
    <t>BONATE SOTTO</t>
  </si>
  <si>
    <t>BREMBATE</t>
  </si>
  <si>
    <t>BRIGNANO</t>
  </si>
  <si>
    <t>BRUSPAPORTO</t>
  </si>
  <si>
    <t>CALCINATE</t>
  </si>
  <si>
    <t>CALCIO</t>
  </si>
  <si>
    <t>CALUSCO</t>
  </si>
  <si>
    <t>CANONICA</t>
  </si>
  <si>
    <t>CAPRIATE</t>
  </si>
  <si>
    <t>CARAVAGGIO</t>
  </si>
  <si>
    <t>CARVICO</t>
  </si>
  <si>
    <t>CASAZZA</t>
  </si>
  <si>
    <t>CASNIGO</t>
  </si>
  <si>
    <t>CASTELLI CALEPIO</t>
  </si>
  <si>
    <t>CISERANO</t>
  </si>
  <si>
    <t>CLUSONE</t>
  </si>
  <si>
    <t>COLOGNO</t>
  </si>
  <si>
    <t>CORTENUOVA</t>
  </si>
  <si>
    <t>COSTA VOLPINO</t>
  </si>
  <si>
    <t>COVO</t>
  </si>
  <si>
    <t>CURNO</t>
  </si>
  <si>
    <t>DALMINE CENTRO</t>
  </si>
  <si>
    <t>DALMINE MARIANO</t>
  </si>
  <si>
    <t>DALMINE SABBIO</t>
  </si>
  <si>
    <t>DALMINE SFORZATICA</t>
  </si>
  <si>
    <t>ENTRATICO</t>
  </si>
  <si>
    <t>FARA G-A-</t>
  </si>
  <si>
    <t>GANDOSSO</t>
  </si>
  <si>
    <t>GHISLABA</t>
  </si>
  <si>
    <t>GRUMELLO</t>
  </si>
  <si>
    <t>LALLIO</t>
  </si>
  <si>
    <t>LEVATE</t>
  </si>
  <si>
    <t>LOVERE</t>
  </si>
  <si>
    <t>LURANO</t>
  </si>
  <si>
    <t>MAPELLO</t>
  </si>
  <si>
    <t>MORENGO</t>
  </si>
  <si>
    <t>MORNICO</t>
  </si>
  <si>
    <t>MOZZANICA</t>
  </si>
  <si>
    <t>MOZZO</t>
  </si>
  <si>
    <t>NEMBRO</t>
  </si>
  <si>
    <t>OSIO SOTTO</t>
  </si>
  <si>
    <t>PALOSCO</t>
  </si>
  <si>
    <t>PIAZZA BREMBANA</t>
  </si>
  <si>
    <t>PONTE NOSSA</t>
  </si>
  <si>
    <t>PONTE S.PIETRO</t>
  </si>
  <si>
    <t>PONTERANICA</t>
  </si>
  <si>
    <t>PONTIDA</t>
  </si>
  <si>
    <t>PONTIROLO</t>
  </si>
  <si>
    <t>PRADALUNGA</t>
  </si>
  <si>
    <t>PRESEZZO</t>
  </si>
  <si>
    <t>ROMANO</t>
  </si>
  <si>
    <t>ROVETTA</t>
  </si>
  <si>
    <t>SARNICO</t>
  </si>
  <si>
    <t>SCANZO</t>
  </si>
  <si>
    <t>SERIATE</t>
  </si>
  <si>
    <t>SERINA</t>
  </si>
  <si>
    <t>SPIRANO</t>
  </si>
  <si>
    <t>STEZZANO</t>
  </si>
  <si>
    <t>TAVERNOLA</t>
  </si>
  <si>
    <t>TERNO</t>
  </si>
  <si>
    <t>TORRE BOLDONE</t>
  </si>
  <si>
    <t>TORRE DE ROVERI</t>
  </si>
  <si>
    <t>TRESCORE</t>
  </si>
  <si>
    <t>TREVIGLIO</t>
  </si>
  <si>
    <t>TREVIOLO</t>
  </si>
  <si>
    <t>URGNANO</t>
  </si>
  <si>
    <t>VERDELLINO</t>
  </si>
  <si>
    <t>VERDELLO</t>
  </si>
  <si>
    <t>VILLA D'ALME</t>
  </si>
  <si>
    <t>VILLA DI SERIO</t>
  </si>
  <si>
    <t>VILLA D'OGNA</t>
  </si>
  <si>
    <t>VILLONGO</t>
  </si>
  <si>
    <t>ZANICA</t>
  </si>
  <si>
    <t>ZOGNO</t>
  </si>
  <si>
    <t>TOTALI</t>
  </si>
  <si>
    <t>TOT. VOTI BONACCINI</t>
  </si>
  <si>
    <t>TOT. VOTI SCHLEIN</t>
  </si>
  <si>
    <t>nulle</t>
  </si>
  <si>
    <t>contestate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</si>
</sst>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/>
    <xf numFmtId="0" fontId="1" fillId="3" borderId="2" xfId="0" applyFont="1" applyFill="1" applyBorder="1"/>
    <xf numFmtId="0" fontId="1" fillId="3" borderId="3" xfId="0" applyFont="1" applyFill="1" applyBorder="1"/>
    <xf numFmtId="0" fontId="3" fillId="0" borderId="0" xfId="0" applyFont="1"/>
    <xf numFmtId="0" fontId="3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/>
    <xf numFmtId="0" fontId="3" fillId="0" borderId="4" xfId="0" applyFont="1" applyBorder="1" applyAlignment="1"/>
    <xf numFmtId="10" fontId="2" fillId="0" borderId="4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4" borderId="4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10" fontId="2" fillId="0" borderId="4" xfId="0" applyNumberFormat="1" applyFont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0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3"/>
  <sheetViews>
    <sheetView tabSelected="1" workbookViewId="0">
      <pane ySplit="5" topLeftCell="A6" activePane="bottomLeft" state="frozen"/>
      <selection pane="bottomLeft" activeCell="N11" sqref="N11"/>
    </sheetView>
  </sheetViews>
  <sheetFormatPr defaultColWidth="14.42578125" defaultRowHeight="15" customHeight="1" x14ac:dyDescent="0.25"/>
  <cols>
    <col min="1" max="1" width="26.5703125" style="40" customWidth="1"/>
    <col min="2" max="2" width="21.7109375" style="22" customWidth="1"/>
    <col min="3" max="3" width="13.85546875" style="22" customWidth="1"/>
    <col min="4" max="4" width="15.85546875" style="22" customWidth="1"/>
    <col min="5" max="5" width="8" style="22" customWidth="1"/>
    <col min="6" max="6" width="11.5703125" style="22" customWidth="1"/>
    <col min="7" max="7" width="15.5703125" style="22" customWidth="1"/>
    <col min="8" max="8" width="22" style="22" customWidth="1"/>
    <col min="9" max="9" width="13.42578125" style="22" customWidth="1"/>
    <col min="10" max="10" width="19.140625" style="22" customWidth="1"/>
    <col min="11" max="11" width="11" style="22" customWidth="1"/>
    <col min="12" max="26" width="8.7109375" style="22" customWidth="1"/>
    <col min="27" max="16384" width="14.42578125" style="22"/>
  </cols>
  <sheetData>
    <row r="1" spans="1:26" ht="12.75" customHeight="1" x14ac:dyDescent="0.25">
      <c r="A1" s="23" t="s">
        <v>0</v>
      </c>
      <c r="B1" s="24"/>
      <c r="C1" s="24"/>
      <c r="D1" s="24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2.75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2.75" customHeight="1" x14ac:dyDescent="0.25">
      <c r="A3" s="29" t="s">
        <v>1</v>
      </c>
      <c r="B3" s="30"/>
      <c r="C3" s="3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2.75" customHeight="1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2.7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109</v>
      </c>
      <c r="F5" s="20" t="s">
        <v>110</v>
      </c>
      <c r="G5" s="20" t="s">
        <v>8</v>
      </c>
      <c r="H5" s="20" t="s">
        <v>107</v>
      </c>
      <c r="I5" s="20" t="s">
        <v>10</v>
      </c>
      <c r="J5" s="20" t="s">
        <v>108</v>
      </c>
      <c r="K5" s="20" t="s">
        <v>12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customHeight="1" x14ac:dyDescent="0.25">
      <c r="A6" s="34" t="s">
        <v>13</v>
      </c>
      <c r="B6" s="35">
        <v>15</v>
      </c>
      <c r="C6" s="36">
        <v>93</v>
      </c>
      <c r="D6" s="36">
        <v>0</v>
      </c>
      <c r="E6" s="36">
        <v>0</v>
      </c>
      <c r="F6" s="36">
        <v>0</v>
      </c>
      <c r="G6" s="37">
        <v>93</v>
      </c>
      <c r="H6" s="37">
        <v>31</v>
      </c>
      <c r="I6" s="38">
        <f t="shared" ref="I6:I99" si="0">H6/G6</f>
        <v>0.33333333333333331</v>
      </c>
      <c r="J6" s="37">
        <v>62</v>
      </c>
      <c r="K6" s="38">
        <f t="shared" ref="K6:K99" si="1">J6/G6</f>
        <v>0.66666666666666663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 customHeight="1" x14ac:dyDescent="0.25">
      <c r="A7" s="34" t="s">
        <v>14</v>
      </c>
      <c r="B7" s="35">
        <v>4</v>
      </c>
      <c r="C7" s="36">
        <v>300</v>
      </c>
      <c r="D7" s="36">
        <v>0</v>
      </c>
      <c r="E7" s="36">
        <v>0</v>
      </c>
      <c r="F7" s="36">
        <v>0</v>
      </c>
      <c r="G7" s="37">
        <v>300</v>
      </c>
      <c r="H7" s="37">
        <v>123</v>
      </c>
      <c r="I7" s="38">
        <f t="shared" si="0"/>
        <v>0.41</v>
      </c>
      <c r="J7" s="37">
        <v>177</v>
      </c>
      <c r="K7" s="38">
        <f t="shared" si="1"/>
        <v>0.59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2.75" customHeight="1" x14ac:dyDescent="0.25">
      <c r="A8" s="34" t="s">
        <v>15</v>
      </c>
      <c r="B8" s="35">
        <v>4</v>
      </c>
      <c r="C8" s="36">
        <v>217</v>
      </c>
      <c r="D8" s="36">
        <v>1</v>
      </c>
      <c r="E8" s="36">
        <v>0</v>
      </c>
      <c r="F8" s="36">
        <v>0</v>
      </c>
      <c r="G8" s="37">
        <v>216</v>
      </c>
      <c r="H8" s="37">
        <v>88</v>
      </c>
      <c r="I8" s="38">
        <f t="shared" si="0"/>
        <v>0.40740740740740738</v>
      </c>
      <c r="J8" s="37">
        <v>128</v>
      </c>
      <c r="K8" s="38">
        <f t="shared" si="1"/>
        <v>0.59259259259259256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2.75" customHeight="1" x14ac:dyDescent="0.25">
      <c r="A9" s="34" t="s">
        <v>16</v>
      </c>
      <c r="B9" s="35">
        <v>4</v>
      </c>
      <c r="C9" s="36">
        <v>158</v>
      </c>
      <c r="D9" s="36">
        <v>1</v>
      </c>
      <c r="E9" s="36">
        <v>0</v>
      </c>
      <c r="F9" s="36">
        <v>0</v>
      </c>
      <c r="G9" s="37">
        <v>157</v>
      </c>
      <c r="H9" s="37">
        <v>64</v>
      </c>
      <c r="I9" s="38">
        <f t="shared" si="0"/>
        <v>0.40764331210191085</v>
      </c>
      <c r="J9" s="37">
        <v>93</v>
      </c>
      <c r="K9" s="38">
        <f t="shared" si="1"/>
        <v>0.59235668789808915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2.75" customHeight="1" x14ac:dyDescent="0.25">
      <c r="A10" s="34" t="s">
        <v>17</v>
      </c>
      <c r="B10" s="35">
        <v>4</v>
      </c>
      <c r="C10" s="36">
        <v>67</v>
      </c>
      <c r="D10" s="36">
        <v>0</v>
      </c>
      <c r="E10" s="36">
        <v>0</v>
      </c>
      <c r="F10" s="36">
        <v>0</v>
      </c>
      <c r="G10" s="37">
        <v>67</v>
      </c>
      <c r="H10" s="37">
        <v>22</v>
      </c>
      <c r="I10" s="38">
        <f t="shared" si="0"/>
        <v>0.32835820895522388</v>
      </c>
      <c r="J10" s="37">
        <v>45</v>
      </c>
      <c r="K10" s="38">
        <f t="shared" si="1"/>
        <v>0.67164179104477617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2.75" customHeight="1" x14ac:dyDescent="0.25">
      <c r="A11" s="34" t="s">
        <v>18</v>
      </c>
      <c r="B11" s="35">
        <v>4</v>
      </c>
      <c r="C11" s="36">
        <v>236</v>
      </c>
      <c r="D11" s="36">
        <v>3</v>
      </c>
      <c r="E11" s="36">
        <v>0</v>
      </c>
      <c r="F11" s="36">
        <v>0</v>
      </c>
      <c r="G11" s="37">
        <v>233</v>
      </c>
      <c r="H11" s="37">
        <v>79</v>
      </c>
      <c r="I11" s="38">
        <f t="shared" si="0"/>
        <v>0.33905579399141633</v>
      </c>
      <c r="J11" s="37">
        <v>154</v>
      </c>
      <c r="K11" s="38">
        <f t="shared" si="1"/>
        <v>0.66094420600858372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2.75" customHeight="1" x14ac:dyDescent="0.25">
      <c r="A12" s="34" t="s">
        <v>19</v>
      </c>
      <c r="B12" s="35">
        <v>15</v>
      </c>
      <c r="C12" s="36">
        <v>100</v>
      </c>
      <c r="D12" s="36">
        <v>0</v>
      </c>
      <c r="E12" s="36">
        <v>0</v>
      </c>
      <c r="F12" s="36">
        <v>0</v>
      </c>
      <c r="G12" s="37">
        <v>100</v>
      </c>
      <c r="H12" s="37">
        <v>29</v>
      </c>
      <c r="I12" s="38">
        <f t="shared" si="0"/>
        <v>0.28999999999999998</v>
      </c>
      <c r="J12" s="37">
        <v>71</v>
      </c>
      <c r="K12" s="38">
        <f t="shared" si="1"/>
        <v>0.71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2.75" customHeight="1" x14ac:dyDescent="0.25">
      <c r="A13" s="34" t="s">
        <v>20</v>
      </c>
      <c r="B13" s="35">
        <v>4</v>
      </c>
      <c r="C13" s="36">
        <v>99</v>
      </c>
      <c r="D13" s="36">
        <v>0</v>
      </c>
      <c r="E13" s="36">
        <v>0</v>
      </c>
      <c r="F13" s="36">
        <v>0</v>
      </c>
      <c r="G13" s="37">
        <v>99</v>
      </c>
      <c r="H13" s="37">
        <v>39</v>
      </c>
      <c r="I13" s="38">
        <f t="shared" si="0"/>
        <v>0.39393939393939392</v>
      </c>
      <c r="J13" s="37">
        <v>60</v>
      </c>
      <c r="K13" s="38">
        <f t="shared" si="1"/>
        <v>0.60606060606060608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2.75" customHeight="1" x14ac:dyDescent="0.25">
      <c r="A14" s="34" t="s">
        <v>21</v>
      </c>
      <c r="B14" s="35">
        <v>4</v>
      </c>
      <c r="C14" s="36">
        <v>433</v>
      </c>
      <c r="D14" s="36">
        <v>2</v>
      </c>
      <c r="E14" s="36">
        <v>1</v>
      </c>
      <c r="F14" s="36">
        <v>0</v>
      </c>
      <c r="G14" s="37">
        <v>430</v>
      </c>
      <c r="H14" s="37">
        <v>148</v>
      </c>
      <c r="I14" s="38">
        <f t="shared" si="0"/>
        <v>0.34418604651162793</v>
      </c>
      <c r="J14" s="37">
        <v>282</v>
      </c>
      <c r="K14" s="38">
        <f t="shared" si="1"/>
        <v>0.65581395348837213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2.75" customHeight="1" x14ac:dyDescent="0.25">
      <c r="A15" s="34" t="s">
        <v>22</v>
      </c>
      <c r="B15" s="35">
        <v>4</v>
      </c>
      <c r="C15" s="36">
        <v>705</v>
      </c>
      <c r="D15" s="36">
        <v>2</v>
      </c>
      <c r="E15" s="36">
        <v>4</v>
      </c>
      <c r="F15" s="36">
        <v>0</v>
      </c>
      <c r="G15" s="37">
        <v>699</v>
      </c>
      <c r="H15" s="37">
        <v>242</v>
      </c>
      <c r="I15" s="38">
        <f t="shared" si="0"/>
        <v>0.34620886981402005</v>
      </c>
      <c r="J15" s="37">
        <v>457</v>
      </c>
      <c r="K15" s="38">
        <f t="shared" si="1"/>
        <v>0.65379113018598001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2.75" customHeight="1" x14ac:dyDescent="0.25">
      <c r="A16" s="34" t="s">
        <v>23</v>
      </c>
      <c r="B16" s="35">
        <v>4</v>
      </c>
      <c r="C16" s="36">
        <v>177</v>
      </c>
      <c r="D16" s="36">
        <v>0</v>
      </c>
      <c r="E16" s="36">
        <v>0</v>
      </c>
      <c r="F16" s="36">
        <v>0</v>
      </c>
      <c r="G16" s="37">
        <v>177</v>
      </c>
      <c r="H16" s="37">
        <v>75</v>
      </c>
      <c r="I16" s="38">
        <f t="shared" si="0"/>
        <v>0.42372881355932202</v>
      </c>
      <c r="J16" s="37">
        <v>102</v>
      </c>
      <c r="K16" s="38">
        <f t="shared" si="1"/>
        <v>0.57627118644067798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2.75" customHeight="1" x14ac:dyDescent="0.25">
      <c r="A17" s="34" t="s">
        <v>24</v>
      </c>
      <c r="B17" s="35">
        <v>4</v>
      </c>
      <c r="C17" s="36">
        <v>314</v>
      </c>
      <c r="D17" s="36">
        <v>0</v>
      </c>
      <c r="E17" s="36">
        <v>1</v>
      </c>
      <c r="F17" s="36">
        <v>0</v>
      </c>
      <c r="G17" s="37">
        <v>313</v>
      </c>
      <c r="H17" s="37">
        <v>122</v>
      </c>
      <c r="I17" s="38">
        <f t="shared" si="0"/>
        <v>0.38977635782747605</v>
      </c>
      <c r="J17" s="37">
        <v>191</v>
      </c>
      <c r="K17" s="38">
        <f t="shared" si="1"/>
        <v>0.61022364217252401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2.75" customHeight="1" x14ac:dyDescent="0.25">
      <c r="A18" s="34" t="s">
        <v>25</v>
      </c>
      <c r="B18" s="35">
        <v>4</v>
      </c>
      <c r="C18" s="36">
        <v>780</v>
      </c>
      <c r="D18" s="36">
        <v>9</v>
      </c>
      <c r="E18" s="36">
        <v>1</v>
      </c>
      <c r="F18" s="36">
        <v>0</v>
      </c>
      <c r="G18" s="37">
        <v>770</v>
      </c>
      <c r="H18" s="37">
        <v>267</v>
      </c>
      <c r="I18" s="38">
        <f t="shared" si="0"/>
        <v>0.34675324675324676</v>
      </c>
      <c r="J18" s="37">
        <v>503</v>
      </c>
      <c r="K18" s="38">
        <f t="shared" si="1"/>
        <v>0.6532467532467533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2.75" customHeight="1" x14ac:dyDescent="0.25">
      <c r="A19" s="34" t="s">
        <v>26</v>
      </c>
      <c r="B19" s="35">
        <v>4</v>
      </c>
      <c r="C19" s="36">
        <v>234</v>
      </c>
      <c r="D19" s="36">
        <v>2</v>
      </c>
      <c r="E19" s="36">
        <v>0</v>
      </c>
      <c r="F19" s="36">
        <v>0</v>
      </c>
      <c r="G19" s="37">
        <v>232</v>
      </c>
      <c r="H19" s="37">
        <v>72</v>
      </c>
      <c r="I19" s="38">
        <f t="shared" si="0"/>
        <v>0.31034482758620691</v>
      </c>
      <c r="J19" s="37">
        <v>160</v>
      </c>
      <c r="K19" s="38">
        <f t="shared" si="1"/>
        <v>0.68965517241379315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2.75" customHeight="1" x14ac:dyDescent="0.25">
      <c r="A20" s="34" t="s">
        <v>27</v>
      </c>
      <c r="B20" s="35">
        <v>4</v>
      </c>
      <c r="C20" s="36">
        <v>385</v>
      </c>
      <c r="D20" s="36">
        <v>3</v>
      </c>
      <c r="E20" s="36">
        <v>0</v>
      </c>
      <c r="F20" s="36">
        <v>0</v>
      </c>
      <c r="G20" s="37">
        <v>382</v>
      </c>
      <c r="H20" s="37">
        <v>146</v>
      </c>
      <c r="I20" s="38">
        <f t="shared" si="0"/>
        <v>0.38219895287958117</v>
      </c>
      <c r="J20" s="37">
        <v>236</v>
      </c>
      <c r="K20" s="38">
        <f t="shared" si="1"/>
        <v>0.61780104712041883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2.75" customHeight="1" x14ac:dyDescent="0.25">
      <c r="A21" s="34" t="s">
        <v>28</v>
      </c>
      <c r="B21" s="35">
        <v>4</v>
      </c>
      <c r="C21" s="36">
        <v>198</v>
      </c>
      <c r="D21" s="36">
        <v>1</v>
      </c>
      <c r="E21" s="36">
        <v>1</v>
      </c>
      <c r="F21" s="36">
        <v>0</v>
      </c>
      <c r="G21" s="37">
        <v>196</v>
      </c>
      <c r="H21" s="37">
        <v>69</v>
      </c>
      <c r="I21" s="38">
        <f t="shared" si="0"/>
        <v>0.35204081632653061</v>
      </c>
      <c r="J21" s="37">
        <v>127</v>
      </c>
      <c r="K21" s="38">
        <f t="shared" si="1"/>
        <v>0.64795918367346939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 customHeight="1" x14ac:dyDescent="0.25">
      <c r="A22" s="34" t="s">
        <v>29</v>
      </c>
      <c r="B22" s="35">
        <v>15</v>
      </c>
      <c r="C22" s="36">
        <v>64</v>
      </c>
      <c r="D22" s="36">
        <v>0</v>
      </c>
      <c r="E22" s="36">
        <v>0</v>
      </c>
      <c r="F22" s="36">
        <v>0</v>
      </c>
      <c r="G22" s="37">
        <v>64</v>
      </c>
      <c r="H22" s="37">
        <v>20</v>
      </c>
      <c r="I22" s="38">
        <f t="shared" si="0"/>
        <v>0.3125</v>
      </c>
      <c r="J22" s="37">
        <v>44</v>
      </c>
      <c r="K22" s="38">
        <f t="shared" si="1"/>
        <v>0.6875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2.75" customHeight="1" x14ac:dyDescent="0.25">
      <c r="A23" s="34" t="s">
        <v>30</v>
      </c>
      <c r="B23" s="35">
        <v>15</v>
      </c>
      <c r="C23" s="36">
        <v>67</v>
      </c>
      <c r="D23" s="36">
        <v>0</v>
      </c>
      <c r="E23" s="36">
        <v>1</v>
      </c>
      <c r="F23" s="36">
        <v>0</v>
      </c>
      <c r="G23" s="37">
        <v>66</v>
      </c>
      <c r="H23" s="37">
        <v>24</v>
      </c>
      <c r="I23" s="38">
        <f t="shared" si="0"/>
        <v>0.36363636363636365</v>
      </c>
      <c r="J23" s="37">
        <v>42</v>
      </c>
      <c r="K23" s="38">
        <f t="shared" si="1"/>
        <v>0.63636363636363635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 customHeight="1" x14ac:dyDescent="0.25">
      <c r="A24" s="34" t="s">
        <v>31</v>
      </c>
      <c r="B24" s="35">
        <v>4</v>
      </c>
      <c r="C24" s="36">
        <v>131</v>
      </c>
      <c r="D24" s="36">
        <v>1</v>
      </c>
      <c r="E24" s="36">
        <v>0</v>
      </c>
      <c r="F24" s="36">
        <v>0</v>
      </c>
      <c r="G24" s="37">
        <v>130</v>
      </c>
      <c r="H24" s="37">
        <v>46</v>
      </c>
      <c r="I24" s="38">
        <f t="shared" si="0"/>
        <v>0.35384615384615387</v>
      </c>
      <c r="J24" s="37">
        <v>84</v>
      </c>
      <c r="K24" s="38">
        <f t="shared" si="1"/>
        <v>0.64615384615384619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2.75" customHeight="1" x14ac:dyDescent="0.25">
      <c r="A25" s="34" t="s">
        <v>32</v>
      </c>
      <c r="B25" s="35">
        <v>4</v>
      </c>
      <c r="C25" s="36">
        <v>103</v>
      </c>
      <c r="D25" s="36">
        <v>2</v>
      </c>
      <c r="E25" s="36">
        <v>0</v>
      </c>
      <c r="F25" s="36">
        <v>0</v>
      </c>
      <c r="G25" s="37">
        <v>101</v>
      </c>
      <c r="H25" s="37">
        <v>35</v>
      </c>
      <c r="I25" s="38">
        <f t="shared" si="0"/>
        <v>0.34653465346534651</v>
      </c>
      <c r="J25" s="37">
        <v>66</v>
      </c>
      <c r="K25" s="38">
        <f t="shared" si="1"/>
        <v>0.65346534653465349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 customHeight="1" x14ac:dyDescent="0.25">
      <c r="A26" s="34" t="s">
        <v>33</v>
      </c>
      <c r="B26" s="35">
        <v>15</v>
      </c>
      <c r="C26" s="36">
        <v>123</v>
      </c>
      <c r="D26" s="36">
        <v>0</v>
      </c>
      <c r="E26" s="36">
        <v>0</v>
      </c>
      <c r="F26" s="36">
        <v>0</v>
      </c>
      <c r="G26" s="37">
        <v>123</v>
      </c>
      <c r="H26" s="37">
        <v>41</v>
      </c>
      <c r="I26" s="38">
        <f t="shared" si="0"/>
        <v>0.33333333333333331</v>
      </c>
      <c r="J26" s="37">
        <v>82</v>
      </c>
      <c r="K26" s="38">
        <f t="shared" si="1"/>
        <v>0.66666666666666663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2.75" customHeight="1" x14ac:dyDescent="0.25">
      <c r="A27" s="34" t="s">
        <v>34</v>
      </c>
      <c r="B27" s="35">
        <v>15</v>
      </c>
      <c r="C27" s="36">
        <v>86</v>
      </c>
      <c r="D27" s="36">
        <v>0</v>
      </c>
      <c r="E27" s="36">
        <v>0</v>
      </c>
      <c r="F27" s="36">
        <v>0</v>
      </c>
      <c r="G27" s="37">
        <v>86</v>
      </c>
      <c r="H27" s="37">
        <v>27</v>
      </c>
      <c r="I27" s="38">
        <f t="shared" si="0"/>
        <v>0.31395348837209303</v>
      </c>
      <c r="J27" s="37">
        <v>59</v>
      </c>
      <c r="K27" s="38">
        <f t="shared" si="1"/>
        <v>0.68604651162790697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75" customHeight="1" x14ac:dyDescent="0.25">
      <c r="A28" s="34" t="s">
        <v>35</v>
      </c>
      <c r="B28" s="35">
        <v>15</v>
      </c>
      <c r="C28" s="36">
        <v>173</v>
      </c>
      <c r="D28" s="36">
        <v>0</v>
      </c>
      <c r="E28" s="36">
        <v>0</v>
      </c>
      <c r="F28" s="36">
        <v>0</v>
      </c>
      <c r="G28" s="37">
        <v>173</v>
      </c>
      <c r="H28" s="37">
        <v>65</v>
      </c>
      <c r="I28" s="38">
        <f t="shared" si="0"/>
        <v>0.37572254335260113</v>
      </c>
      <c r="J28" s="37">
        <v>108</v>
      </c>
      <c r="K28" s="38">
        <f t="shared" si="1"/>
        <v>0.62427745664739887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2.75" customHeight="1" x14ac:dyDescent="0.25">
      <c r="A29" s="34" t="s">
        <v>36</v>
      </c>
      <c r="B29" s="35">
        <v>15</v>
      </c>
      <c r="C29" s="36">
        <v>81</v>
      </c>
      <c r="D29" s="36">
        <v>0</v>
      </c>
      <c r="E29" s="36">
        <v>1</v>
      </c>
      <c r="F29" s="36">
        <v>0</v>
      </c>
      <c r="G29" s="37">
        <v>80</v>
      </c>
      <c r="H29" s="37">
        <v>29</v>
      </c>
      <c r="I29" s="38">
        <f t="shared" si="0"/>
        <v>0.36249999999999999</v>
      </c>
      <c r="J29" s="37">
        <v>51</v>
      </c>
      <c r="K29" s="38">
        <f t="shared" si="1"/>
        <v>0.63749999999999996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2.75" customHeight="1" x14ac:dyDescent="0.25">
      <c r="A30" s="34" t="s">
        <v>37</v>
      </c>
      <c r="B30" s="35">
        <v>15</v>
      </c>
      <c r="C30" s="36">
        <v>75</v>
      </c>
      <c r="D30" s="36">
        <v>0</v>
      </c>
      <c r="E30" s="36">
        <v>0</v>
      </c>
      <c r="F30" s="36">
        <v>0</v>
      </c>
      <c r="G30" s="37">
        <v>75</v>
      </c>
      <c r="H30" s="37">
        <v>32</v>
      </c>
      <c r="I30" s="38">
        <f t="shared" si="0"/>
        <v>0.42666666666666669</v>
      </c>
      <c r="J30" s="37">
        <v>43</v>
      </c>
      <c r="K30" s="38">
        <f t="shared" si="1"/>
        <v>0.57333333333333336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 x14ac:dyDescent="0.25">
      <c r="A31" s="34" t="s">
        <v>38</v>
      </c>
      <c r="B31" s="35">
        <v>4</v>
      </c>
      <c r="C31" s="36">
        <v>134</v>
      </c>
      <c r="D31" s="36">
        <v>1</v>
      </c>
      <c r="E31" s="36">
        <v>0</v>
      </c>
      <c r="F31" s="36">
        <v>0</v>
      </c>
      <c r="G31" s="37">
        <v>133</v>
      </c>
      <c r="H31" s="37">
        <v>37</v>
      </c>
      <c r="I31" s="38">
        <f t="shared" si="0"/>
        <v>0.2781954887218045</v>
      </c>
      <c r="J31" s="37">
        <v>96</v>
      </c>
      <c r="K31" s="38">
        <f t="shared" si="1"/>
        <v>0.72180451127819545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75" customHeight="1" x14ac:dyDescent="0.25">
      <c r="A32" s="34" t="s">
        <v>39</v>
      </c>
      <c r="B32" s="35">
        <v>15</v>
      </c>
      <c r="C32" s="36">
        <v>67</v>
      </c>
      <c r="D32" s="36">
        <v>1</v>
      </c>
      <c r="E32" s="36">
        <v>0</v>
      </c>
      <c r="F32" s="36">
        <v>0</v>
      </c>
      <c r="G32" s="37">
        <v>66</v>
      </c>
      <c r="H32" s="37">
        <v>30</v>
      </c>
      <c r="I32" s="38">
        <f t="shared" si="0"/>
        <v>0.45454545454545453</v>
      </c>
      <c r="J32" s="37">
        <v>36</v>
      </c>
      <c r="K32" s="38">
        <f t="shared" si="1"/>
        <v>0.54545454545454541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.75" customHeight="1" x14ac:dyDescent="0.25">
      <c r="A33" s="34" t="s">
        <v>40</v>
      </c>
      <c r="B33" s="35">
        <v>15</v>
      </c>
      <c r="C33" s="36">
        <v>62</v>
      </c>
      <c r="D33" s="36">
        <v>0</v>
      </c>
      <c r="E33" s="36">
        <v>0</v>
      </c>
      <c r="F33" s="36">
        <v>0</v>
      </c>
      <c r="G33" s="37">
        <v>62</v>
      </c>
      <c r="H33" s="37">
        <v>19</v>
      </c>
      <c r="I33" s="38">
        <f t="shared" si="0"/>
        <v>0.30645161290322581</v>
      </c>
      <c r="J33" s="37">
        <v>43</v>
      </c>
      <c r="K33" s="38">
        <f t="shared" si="1"/>
        <v>0.69354838709677424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.75" customHeight="1" x14ac:dyDescent="0.25">
      <c r="A34" s="34" t="s">
        <v>41</v>
      </c>
      <c r="B34" s="35">
        <v>15</v>
      </c>
      <c r="C34" s="36">
        <v>172</v>
      </c>
      <c r="D34" s="36">
        <v>1</v>
      </c>
      <c r="E34" s="36">
        <v>0</v>
      </c>
      <c r="F34" s="36">
        <v>0</v>
      </c>
      <c r="G34" s="37">
        <v>171</v>
      </c>
      <c r="H34" s="37">
        <v>78</v>
      </c>
      <c r="I34" s="38">
        <f t="shared" si="0"/>
        <v>0.45614035087719296</v>
      </c>
      <c r="J34" s="37">
        <v>93</v>
      </c>
      <c r="K34" s="38">
        <f t="shared" si="1"/>
        <v>0.54385964912280704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 customHeight="1" x14ac:dyDescent="0.25">
      <c r="A35" s="34" t="s">
        <v>42</v>
      </c>
      <c r="B35" s="35">
        <v>4</v>
      </c>
      <c r="C35" s="36">
        <v>118</v>
      </c>
      <c r="D35" s="36">
        <v>0</v>
      </c>
      <c r="E35" s="36">
        <v>0</v>
      </c>
      <c r="F35" s="36">
        <v>0</v>
      </c>
      <c r="G35" s="37">
        <v>118</v>
      </c>
      <c r="H35" s="37">
        <v>48</v>
      </c>
      <c r="I35" s="38">
        <f t="shared" si="0"/>
        <v>0.40677966101694918</v>
      </c>
      <c r="J35" s="37">
        <v>70</v>
      </c>
      <c r="K35" s="38">
        <f t="shared" si="1"/>
        <v>0.59322033898305082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.75" customHeight="1" x14ac:dyDescent="0.25">
      <c r="A36" s="34" t="s">
        <v>43</v>
      </c>
      <c r="B36" s="35">
        <v>4</v>
      </c>
      <c r="C36" s="36">
        <v>128</v>
      </c>
      <c r="D36" s="36">
        <v>1</v>
      </c>
      <c r="E36" s="36">
        <v>0</v>
      </c>
      <c r="F36" s="36">
        <v>0</v>
      </c>
      <c r="G36" s="37">
        <v>127</v>
      </c>
      <c r="H36" s="37">
        <v>55</v>
      </c>
      <c r="I36" s="38">
        <f t="shared" si="0"/>
        <v>0.43307086614173229</v>
      </c>
      <c r="J36" s="37">
        <v>72</v>
      </c>
      <c r="K36" s="38">
        <f t="shared" si="1"/>
        <v>0.56692913385826771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.75" customHeight="1" x14ac:dyDescent="0.25">
      <c r="A37" s="34" t="s">
        <v>44</v>
      </c>
      <c r="B37" s="35">
        <v>4</v>
      </c>
      <c r="C37" s="36">
        <v>75</v>
      </c>
      <c r="D37" s="36">
        <v>0</v>
      </c>
      <c r="E37" s="36">
        <v>0</v>
      </c>
      <c r="F37" s="36">
        <v>0</v>
      </c>
      <c r="G37" s="37">
        <v>75</v>
      </c>
      <c r="H37" s="37">
        <v>30</v>
      </c>
      <c r="I37" s="38">
        <f t="shared" si="0"/>
        <v>0.4</v>
      </c>
      <c r="J37" s="37">
        <v>45</v>
      </c>
      <c r="K37" s="38">
        <f t="shared" si="1"/>
        <v>0.6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.75" customHeight="1" x14ac:dyDescent="0.25">
      <c r="A38" s="34" t="s">
        <v>45</v>
      </c>
      <c r="B38" s="35">
        <v>15</v>
      </c>
      <c r="C38" s="36">
        <v>91</v>
      </c>
      <c r="D38" s="36">
        <v>0</v>
      </c>
      <c r="E38" s="36">
        <v>0</v>
      </c>
      <c r="F38" s="36">
        <v>0</v>
      </c>
      <c r="G38" s="37">
        <v>91</v>
      </c>
      <c r="H38" s="37">
        <v>45</v>
      </c>
      <c r="I38" s="38">
        <f t="shared" si="0"/>
        <v>0.49450549450549453</v>
      </c>
      <c r="J38" s="37">
        <v>46</v>
      </c>
      <c r="K38" s="38">
        <f t="shared" si="1"/>
        <v>0.50549450549450547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.75" customHeight="1" x14ac:dyDescent="0.25">
      <c r="A39" s="34" t="s">
        <v>46</v>
      </c>
      <c r="B39" s="35">
        <v>15</v>
      </c>
      <c r="C39" s="36">
        <v>80</v>
      </c>
      <c r="D39" s="36">
        <v>0</v>
      </c>
      <c r="E39" s="36">
        <v>0</v>
      </c>
      <c r="F39" s="36">
        <v>0</v>
      </c>
      <c r="G39" s="37">
        <v>80</v>
      </c>
      <c r="H39" s="37">
        <v>51</v>
      </c>
      <c r="I39" s="38">
        <f t="shared" si="0"/>
        <v>0.63749999999999996</v>
      </c>
      <c r="J39" s="37">
        <v>29</v>
      </c>
      <c r="K39" s="38">
        <f t="shared" si="1"/>
        <v>0.36249999999999999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2.75" customHeight="1" x14ac:dyDescent="0.25">
      <c r="A40" s="34" t="s">
        <v>47</v>
      </c>
      <c r="B40" s="35">
        <v>4</v>
      </c>
      <c r="C40" s="36">
        <v>147</v>
      </c>
      <c r="D40" s="36">
        <v>1</v>
      </c>
      <c r="E40" s="36">
        <v>0</v>
      </c>
      <c r="F40" s="36">
        <v>0</v>
      </c>
      <c r="G40" s="37">
        <v>146</v>
      </c>
      <c r="H40" s="37">
        <v>73</v>
      </c>
      <c r="I40" s="38">
        <f t="shared" si="0"/>
        <v>0.5</v>
      </c>
      <c r="J40" s="37">
        <v>73</v>
      </c>
      <c r="K40" s="38">
        <f t="shared" si="1"/>
        <v>0.5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.75" customHeight="1" x14ac:dyDescent="0.25">
      <c r="A41" s="34" t="s">
        <v>48</v>
      </c>
      <c r="B41" s="35">
        <v>15</v>
      </c>
      <c r="C41" s="36">
        <v>65</v>
      </c>
      <c r="D41" s="36">
        <v>0</v>
      </c>
      <c r="E41" s="36">
        <v>2</v>
      </c>
      <c r="F41" s="36">
        <v>0</v>
      </c>
      <c r="G41" s="37">
        <v>63</v>
      </c>
      <c r="H41" s="37">
        <v>24</v>
      </c>
      <c r="I41" s="38">
        <f t="shared" si="0"/>
        <v>0.38095238095238093</v>
      </c>
      <c r="J41" s="37">
        <v>39</v>
      </c>
      <c r="K41" s="38">
        <f t="shared" si="1"/>
        <v>0.61904761904761907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2.75" customHeight="1" x14ac:dyDescent="0.25">
      <c r="A42" s="34" t="s">
        <v>49</v>
      </c>
      <c r="B42" s="35">
        <v>15</v>
      </c>
      <c r="C42" s="36">
        <v>35</v>
      </c>
      <c r="D42" s="36">
        <v>0</v>
      </c>
      <c r="E42" s="36">
        <v>0</v>
      </c>
      <c r="F42" s="36">
        <v>0</v>
      </c>
      <c r="G42" s="37">
        <v>35</v>
      </c>
      <c r="H42" s="37">
        <v>12</v>
      </c>
      <c r="I42" s="38">
        <f t="shared" si="0"/>
        <v>0.34285714285714286</v>
      </c>
      <c r="J42" s="37">
        <v>23</v>
      </c>
      <c r="K42" s="38">
        <f t="shared" si="1"/>
        <v>0.65714285714285714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75" customHeight="1" x14ac:dyDescent="0.25">
      <c r="A43" s="34" t="s">
        <v>50</v>
      </c>
      <c r="B43" s="35">
        <v>4</v>
      </c>
      <c r="C43" s="36">
        <v>194</v>
      </c>
      <c r="D43" s="36">
        <v>0</v>
      </c>
      <c r="E43" s="36">
        <v>0</v>
      </c>
      <c r="F43" s="36">
        <v>0</v>
      </c>
      <c r="G43" s="37">
        <v>194</v>
      </c>
      <c r="H43" s="37">
        <v>93</v>
      </c>
      <c r="I43" s="38">
        <f t="shared" si="0"/>
        <v>0.47938144329896909</v>
      </c>
      <c r="J43" s="37">
        <v>101</v>
      </c>
      <c r="K43" s="38">
        <f t="shared" si="1"/>
        <v>0.52061855670103097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2.75" customHeight="1" x14ac:dyDescent="0.25">
      <c r="A44" s="34" t="s">
        <v>51</v>
      </c>
      <c r="B44" s="35">
        <v>15</v>
      </c>
      <c r="C44" s="36">
        <v>90</v>
      </c>
      <c r="D44" s="36">
        <v>0</v>
      </c>
      <c r="E44" s="36">
        <v>0</v>
      </c>
      <c r="F44" s="36">
        <v>0</v>
      </c>
      <c r="G44" s="37">
        <v>90</v>
      </c>
      <c r="H44" s="37">
        <v>45</v>
      </c>
      <c r="I44" s="38">
        <f t="shared" si="0"/>
        <v>0.5</v>
      </c>
      <c r="J44" s="37">
        <v>45</v>
      </c>
      <c r="K44" s="38">
        <f t="shared" si="1"/>
        <v>0.5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.75" customHeight="1" x14ac:dyDescent="0.25">
      <c r="A45" s="34" t="s">
        <v>52</v>
      </c>
      <c r="B45" s="35">
        <v>4</v>
      </c>
      <c r="C45" s="36">
        <v>166</v>
      </c>
      <c r="D45" s="36">
        <v>0</v>
      </c>
      <c r="E45" s="36">
        <v>0</v>
      </c>
      <c r="F45" s="36">
        <v>0</v>
      </c>
      <c r="G45" s="37">
        <v>166</v>
      </c>
      <c r="H45" s="37">
        <v>64</v>
      </c>
      <c r="I45" s="38">
        <f t="shared" si="0"/>
        <v>0.38554216867469882</v>
      </c>
      <c r="J45" s="37">
        <v>102</v>
      </c>
      <c r="K45" s="38">
        <f t="shared" si="1"/>
        <v>0.61445783132530118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2.75" customHeight="1" x14ac:dyDescent="0.25">
      <c r="A46" s="34" t="s">
        <v>53</v>
      </c>
      <c r="B46" s="35">
        <v>15</v>
      </c>
      <c r="C46" s="36">
        <v>158</v>
      </c>
      <c r="D46" s="36">
        <v>0</v>
      </c>
      <c r="E46" s="36">
        <v>1</v>
      </c>
      <c r="F46" s="36">
        <v>0</v>
      </c>
      <c r="G46" s="37">
        <v>157</v>
      </c>
      <c r="H46" s="37">
        <v>44</v>
      </c>
      <c r="I46" s="38">
        <f t="shared" si="0"/>
        <v>0.28025477707006369</v>
      </c>
      <c r="J46" s="37">
        <v>113</v>
      </c>
      <c r="K46" s="38">
        <f t="shared" si="1"/>
        <v>0.71974522292993626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2.75" customHeight="1" x14ac:dyDescent="0.25">
      <c r="A47" s="34" t="s">
        <v>54</v>
      </c>
      <c r="B47" s="35">
        <v>15</v>
      </c>
      <c r="C47" s="36">
        <v>87</v>
      </c>
      <c r="D47" s="36">
        <v>0</v>
      </c>
      <c r="E47" s="36">
        <v>0</v>
      </c>
      <c r="F47" s="36">
        <v>0</v>
      </c>
      <c r="G47" s="37">
        <v>87</v>
      </c>
      <c r="H47" s="37">
        <v>38</v>
      </c>
      <c r="I47" s="38">
        <f t="shared" si="0"/>
        <v>0.43678160919540232</v>
      </c>
      <c r="J47" s="37">
        <v>49</v>
      </c>
      <c r="K47" s="38">
        <f t="shared" si="1"/>
        <v>0.56321839080459768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2.75" customHeight="1" x14ac:dyDescent="0.25">
      <c r="A48" s="34" t="s">
        <v>55</v>
      </c>
      <c r="B48" s="35">
        <v>15</v>
      </c>
      <c r="C48" s="36">
        <v>56</v>
      </c>
      <c r="D48" s="36">
        <v>0</v>
      </c>
      <c r="E48" s="36">
        <v>1</v>
      </c>
      <c r="F48" s="36">
        <v>0</v>
      </c>
      <c r="G48" s="37">
        <v>55</v>
      </c>
      <c r="H48" s="37">
        <v>28</v>
      </c>
      <c r="I48" s="38">
        <f t="shared" si="0"/>
        <v>0.50909090909090904</v>
      </c>
      <c r="J48" s="37">
        <v>27</v>
      </c>
      <c r="K48" s="38">
        <f t="shared" si="1"/>
        <v>0.49090909090909091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2.75" customHeight="1" x14ac:dyDescent="0.25">
      <c r="A49" s="34" t="s">
        <v>56</v>
      </c>
      <c r="B49" s="35">
        <v>15</v>
      </c>
      <c r="C49" s="36">
        <v>112</v>
      </c>
      <c r="D49" s="36">
        <v>0</v>
      </c>
      <c r="E49" s="36">
        <v>0</v>
      </c>
      <c r="F49" s="36">
        <v>0</v>
      </c>
      <c r="G49" s="37">
        <v>112</v>
      </c>
      <c r="H49" s="37">
        <v>47</v>
      </c>
      <c r="I49" s="38">
        <f t="shared" si="0"/>
        <v>0.41964285714285715</v>
      </c>
      <c r="J49" s="37">
        <v>65</v>
      </c>
      <c r="K49" s="38">
        <f t="shared" si="1"/>
        <v>0.5803571428571429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.75" customHeight="1" x14ac:dyDescent="0.25">
      <c r="A50" s="34" t="s">
        <v>57</v>
      </c>
      <c r="B50" s="35">
        <v>15</v>
      </c>
      <c r="C50" s="36">
        <v>57</v>
      </c>
      <c r="D50" s="36">
        <v>0</v>
      </c>
      <c r="E50" s="36">
        <v>0</v>
      </c>
      <c r="F50" s="36">
        <v>0</v>
      </c>
      <c r="G50" s="37">
        <v>57</v>
      </c>
      <c r="H50" s="37">
        <v>44</v>
      </c>
      <c r="I50" s="38">
        <f t="shared" si="0"/>
        <v>0.77192982456140347</v>
      </c>
      <c r="J50" s="37">
        <v>13</v>
      </c>
      <c r="K50" s="38">
        <f t="shared" si="1"/>
        <v>0.22807017543859648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.75" customHeight="1" x14ac:dyDescent="0.25">
      <c r="A51" s="34" t="s">
        <v>58</v>
      </c>
      <c r="B51" s="35">
        <v>15</v>
      </c>
      <c r="C51" s="36">
        <v>137</v>
      </c>
      <c r="D51" s="36">
        <v>1</v>
      </c>
      <c r="E51" s="36">
        <v>0</v>
      </c>
      <c r="F51" s="36">
        <v>0</v>
      </c>
      <c r="G51" s="37">
        <v>136</v>
      </c>
      <c r="H51" s="37">
        <v>36</v>
      </c>
      <c r="I51" s="38">
        <f t="shared" si="0"/>
        <v>0.26470588235294118</v>
      </c>
      <c r="J51" s="37">
        <v>100</v>
      </c>
      <c r="K51" s="38">
        <f t="shared" si="1"/>
        <v>0.73529411764705888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.75" customHeight="1" x14ac:dyDescent="0.25">
      <c r="A52" s="34" t="s">
        <v>59</v>
      </c>
      <c r="B52" s="35">
        <v>15</v>
      </c>
      <c r="C52" s="36">
        <v>20</v>
      </c>
      <c r="D52" s="36">
        <v>0</v>
      </c>
      <c r="E52" s="36">
        <v>0</v>
      </c>
      <c r="F52" s="36">
        <v>0</v>
      </c>
      <c r="G52" s="37">
        <v>20</v>
      </c>
      <c r="H52" s="37">
        <v>18</v>
      </c>
      <c r="I52" s="38">
        <f t="shared" si="0"/>
        <v>0.9</v>
      </c>
      <c r="J52" s="37">
        <v>2</v>
      </c>
      <c r="K52" s="38">
        <f t="shared" si="1"/>
        <v>0.1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.75" customHeight="1" x14ac:dyDescent="0.25">
      <c r="A53" s="34" t="s">
        <v>60</v>
      </c>
      <c r="B53" s="35">
        <v>15</v>
      </c>
      <c r="C53" s="36">
        <v>28</v>
      </c>
      <c r="D53" s="36">
        <v>0</v>
      </c>
      <c r="E53" s="36">
        <v>0</v>
      </c>
      <c r="F53" s="36">
        <v>0</v>
      </c>
      <c r="G53" s="37">
        <v>28</v>
      </c>
      <c r="H53" s="37">
        <v>11</v>
      </c>
      <c r="I53" s="38">
        <f t="shared" si="0"/>
        <v>0.39285714285714285</v>
      </c>
      <c r="J53" s="37">
        <v>17</v>
      </c>
      <c r="K53" s="38">
        <f t="shared" si="1"/>
        <v>0.6071428571428571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.75" customHeight="1" x14ac:dyDescent="0.25">
      <c r="A54" s="34" t="s">
        <v>61</v>
      </c>
      <c r="B54" s="35">
        <v>15</v>
      </c>
      <c r="C54" s="36">
        <v>178</v>
      </c>
      <c r="D54" s="36">
        <v>0</v>
      </c>
      <c r="E54" s="36">
        <v>0</v>
      </c>
      <c r="F54" s="36">
        <v>0</v>
      </c>
      <c r="G54" s="37">
        <v>178</v>
      </c>
      <c r="H54" s="37">
        <v>80</v>
      </c>
      <c r="I54" s="38">
        <f t="shared" si="0"/>
        <v>0.449438202247191</v>
      </c>
      <c r="J54" s="37">
        <v>98</v>
      </c>
      <c r="K54" s="38">
        <f t="shared" si="1"/>
        <v>0.550561797752809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2.75" customHeight="1" x14ac:dyDescent="0.25">
      <c r="A55" s="34" t="s">
        <v>62</v>
      </c>
      <c r="B55" s="35">
        <v>15</v>
      </c>
      <c r="C55" s="36">
        <v>69</v>
      </c>
      <c r="D55" s="36">
        <v>1</v>
      </c>
      <c r="E55" s="36">
        <v>0</v>
      </c>
      <c r="F55" s="36">
        <v>0</v>
      </c>
      <c r="G55" s="37">
        <v>68</v>
      </c>
      <c r="H55" s="37">
        <v>29</v>
      </c>
      <c r="I55" s="38">
        <f t="shared" si="0"/>
        <v>0.4264705882352941</v>
      </c>
      <c r="J55" s="37">
        <v>39</v>
      </c>
      <c r="K55" s="38">
        <f t="shared" si="1"/>
        <v>0.57352941176470584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2.75" customHeight="1" x14ac:dyDescent="0.25">
      <c r="A56" s="34" t="s">
        <v>63</v>
      </c>
      <c r="B56" s="35">
        <v>15</v>
      </c>
      <c r="C56" s="36">
        <v>63</v>
      </c>
      <c r="D56" s="36">
        <v>0</v>
      </c>
      <c r="E56" s="36">
        <v>0</v>
      </c>
      <c r="F56" s="36">
        <v>0</v>
      </c>
      <c r="G56" s="37">
        <v>63</v>
      </c>
      <c r="H56" s="37">
        <v>16</v>
      </c>
      <c r="I56" s="38">
        <f t="shared" si="0"/>
        <v>0.25396825396825395</v>
      </c>
      <c r="J56" s="37">
        <v>47</v>
      </c>
      <c r="K56" s="38">
        <f t="shared" si="1"/>
        <v>0.74603174603174605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2.75" customHeight="1" x14ac:dyDescent="0.25">
      <c r="A57" s="34" t="s">
        <v>64</v>
      </c>
      <c r="B57" s="35">
        <v>4</v>
      </c>
      <c r="C57" s="36">
        <v>275</v>
      </c>
      <c r="D57" s="36">
        <v>1</v>
      </c>
      <c r="E57" s="36">
        <v>0</v>
      </c>
      <c r="F57" s="36">
        <v>0</v>
      </c>
      <c r="G57" s="37">
        <v>274</v>
      </c>
      <c r="H57" s="37">
        <v>120</v>
      </c>
      <c r="I57" s="38">
        <f t="shared" si="0"/>
        <v>0.43795620437956206</v>
      </c>
      <c r="J57" s="37">
        <v>154</v>
      </c>
      <c r="K57" s="38">
        <f t="shared" si="1"/>
        <v>0.56204379562043794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2.75" customHeight="1" x14ac:dyDescent="0.25">
      <c r="A58" s="34" t="s">
        <v>65</v>
      </c>
      <c r="B58" s="35">
        <v>15</v>
      </c>
      <c r="C58" s="36">
        <v>104</v>
      </c>
      <c r="D58" s="36">
        <v>2</v>
      </c>
      <c r="E58" s="36">
        <v>0</v>
      </c>
      <c r="F58" s="36">
        <v>0</v>
      </c>
      <c r="G58" s="37">
        <v>102</v>
      </c>
      <c r="H58" s="37">
        <v>47</v>
      </c>
      <c r="I58" s="38">
        <f t="shared" si="0"/>
        <v>0.46078431372549017</v>
      </c>
      <c r="J58" s="37">
        <v>55</v>
      </c>
      <c r="K58" s="38">
        <f t="shared" si="1"/>
        <v>0.53921568627450978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2.75" customHeight="1" x14ac:dyDescent="0.25">
      <c r="A59" s="34" t="s">
        <v>66</v>
      </c>
      <c r="B59" s="35">
        <v>4</v>
      </c>
      <c r="C59" s="36">
        <v>72</v>
      </c>
      <c r="D59" s="36">
        <v>0</v>
      </c>
      <c r="E59" s="36">
        <v>0</v>
      </c>
      <c r="F59" s="36">
        <v>0</v>
      </c>
      <c r="G59" s="37">
        <v>72</v>
      </c>
      <c r="H59" s="37">
        <v>25</v>
      </c>
      <c r="I59" s="38">
        <f t="shared" si="0"/>
        <v>0.34722222222222221</v>
      </c>
      <c r="J59" s="37">
        <v>47</v>
      </c>
      <c r="K59" s="38">
        <f t="shared" si="1"/>
        <v>0.65277777777777779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75" customHeight="1" x14ac:dyDescent="0.25">
      <c r="A60" s="34" t="s">
        <v>67</v>
      </c>
      <c r="B60" s="35">
        <v>15</v>
      </c>
      <c r="C60" s="36">
        <v>34</v>
      </c>
      <c r="D60" s="36">
        <v>0</v>
      </c>
      <c r="E60" s="36">
        <v>0</v>
      </c>
      <c r="F60" s="36">
        <v>0</v>
      </c>
      <c r="G60" s="37">
        <v>34</v>
      </c>
      <c r="H60" s="37">
        <v>19</v>
      </c>
      <c r="I60" s="38">
        <f t="shared" si="0"/>
        <v>0.55882352941176472</v>
      </c>
      <c r="J60" s="37">
        <v>15</v>
      </c>
      <c r="K60" s="38">
        <f t="shared" si="1"/>
        <v>0.44117647058823528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75" customHeight="1" x14ac:dyDescent="0.25">
      <c r="A61" s="34" t="s">
        <v>68</v>
      </c>
      <c r="B61" s="35">
        <v>15</v>
      </c>
      <c r="C61" s="36">
        <v>71</v>
      </c>
      <c r="D61" s="36">
        <v>0</v>
      </c>
      <c r="E61" s="36">
        <v>0</v>
      </c>
      <c r="F61" s="36">
        <v>0</v>
      </c>
      <c r="G61" s="37">
        <v>71</v>
      </c>
      <c r="H61" s="37">
        <v>64</v>
      </c>
      <c r="I61" s="38">
        <f t="shared" si="0"/>
        <v>0.90140845070422537</v>
      </c>
      <c r="J61" s="37">
        <v>7</v>
      </c>
      <c r="K61" s="38">
        <f t="shared" si="1"/>
        <v>9.8591549295774641E-2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2.75" customHeight="1" x14ac:dyDescent="0.25">
      <c r="A62" s="34" t="s">
        <v>69</v>
      </c>
      <c r="B62" s="35">
        <v>15</v>
      </c>
      <c r="C62" s="36">
        <v>43</v>
      </c>
      <c r="D62" s="36">
        <v>0</v>
      </c>
      <c r="E62" s="36">
        <v>5</v>
      </c>
      <c r="F62" s="36">
        <v>0</v>
      </c>
      <c r="G62" s="37">
        <v>37</v>
      </c>
      <c r="H62" s="37">
        <v>24</v>
      </c>
      <c r="I62" s="38">
        <f t="shared" si="0"/>
        <v>0.64864864864864868</v>
      </c>
      <c r="J62" s="37">
        <v>13</v>
      </c>
      <c r="K62" s="38">
        <f t="shared" si="1"/>
        <v>0.35135135135135137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2.75" customHeight="1" x14ac:dyDescent="0.25">
      <c r="A63" s="34" t="s">
        <v>70</v>
      </c>
      <c r="B63" s="35">
        <v>4</v>
      </c>
      <c r="C63" s="36">
        <v>130</v>
      </c>
      <c r="D63" s="36">
        <v>1</v>
      </c>
      <c r="E63" s="36">
        <v>0</v>
      </c>
      <c r="F63" s="36">
        <v>0</v>
      </c>
      <c r="G63" s="37">
        <v>129</v>
      </c>
      <c r="H63" s="37">
        <v>34</v>
      </c>
      <c r="I63" s="38">
        <f t="shared" si="0"/>
        <v>0.26356589147286824</v>
      </c>
      <c r="J63" s="37">
        <v>95</v>
      </c>
      <c r="K63" s="38">
        <f t="shared" si="1"/>
        <v>0.73643410852713176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2.75" customHeight="1" x14ac:dyDescent="0.25">
      <c r="A64" s="34" t="s">
        <v>71</v>
      </c>
      <c r="B64" s="35">
        <v>4</v>
      </c>
      <c r="C64" s="36">
        <v>221</v>
      </c>
      <c r="D64" s="36">
        <v>0</v>
      </c>
      <c r="E64" s="36">
        <v>0</v>
      </c>
      <c r="F64" s="36">
        <v>0</v>
      </c>
      <c r="G64" s="37">
        <v>221</v>
      </c>
      <c r="H64" s="37">
        <v>99</v>
      </c>
      <c r="I64" s="38">
        <f t="shared" si="0"/>
        <v>0.44796380090497739</v>
      </c>
      <c r="J64" s="37">
        <v>122</v>
      </c>
      <c r="K64" s="38">
        <f t="shared" si="1"/>
        <v>0.55203619909502266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.75" customHeight="1" x14ac:dyDescent="0.25">
      <c r="A65" s="34" t="s">
        <v>72</v>
      </c>
      <c r="B65" s="35">
        <v>15</v>
      </c>
      <c r="C65" s="36">
        <v>290</v>
      </c>
      <c r="D65" s="36">
        <v>0</v>
      </c>
      <c r="E65" s="36">
        <v>1</v>
      </c>
      <c r="F65" s="36">
        <v>0</v>
      </c>
      <c r="G65" s="37">
        <v>289</v>
      </c>
      <c r="H65" s="37">
        <v>131</v>
      </c>
      <c r="I65" s="38">
        <f t="shared" si="0"/>
        <v>0.45328719723183392</v>
      </c>
      <c r="J65" s="37">
        <v>158</v>
      </c>
      <c r="K65" s="38">
        <f t="shared" si="1"/>
        <v>0.54671280276816614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2.75" customHeight="1" x14ac:dyDescent="0.25">
      <c r="A66" s="34" t="s">
        <v>73</v>
      </c>
      <c r="B66" s="35">
        <v>15</v>
      </c>
      <c r="C66" s="36">
        <v>55</v>
      </c>
      <c r="D66" s="36">
        <v>1</v>
      </c>
      <c r="E66" s="36">
        <v>0</v>
      </c>
      <c r="F66" s="36">
        <v>0</v>
      </c>
      <c r="G66" s="37">
        <v>54</v>
      </c>
      <c r="H66" s="37">
        <v>31</v>
      </c>
      <c r="I66" s="38">
        <f t="shared" si="0"/>
        <v>0.57407407407407407</v>
      </c>
      <c r="J66" s="37">
        <v>23</v>
      </c>
      <c r="K66" s="38">
        <f t="shared" si="1"/>
        <v>0.42592592592592593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.75" customHeight="1" x14ac:dyDescent="0.25">
      <c r="A67" s="34" t="s">
        <v>74</v>
      </c>
      <c r="B67" s="35">
        <v>4</v>
      </c>
      <c r="C67" s="36">
        <v>90</v>
      </c>
      <c r="D67" s="36">
        <v>1</v>
      </c>
      <c r="E67" s="36">
        <v>0</v>
      </c>
      <c r="F67" s="36">
        <v>0</v>
      </c>
      <c r="G67" s="37">
        <v>89</v>
      </c>
      <c r="H67" s="37">
        <v>30</v>
      </c>
      <c r="I67" s="38">
        <f t="shared" si="0"/>
        <v>0.33707865168539325</v>
      </c>
      <c r="J67" s="37">
        <v>59</v>
      </c>
      <c r="K67" s="38">
        <f t="shared" si="1"/>
        <v>0.6629213483146067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.75" customHeight="1" x14ac:dyDescent="0.25">
      <c r="A68" s="34" t="s">
        <v>75</v>
      </c>
      <c r="B68" s="35">
        <v>4</v>
      </c>
      <c r="C68" s="36">
        <v>56</v>
      </c>
      <c r="D68" s="36">
        <v>0</v>
      </c>
      <c r="E68" s="36">
        <v>0</v>
      </c>
      <c r="F68" s="36">
        <v>0</v>
      </c>
      <c r="G68" s="37">
        <v>56</v>
      </c>
      <c r="H68" s="37">
        <v>29</v>
      </c>
      <c r="I68" s="38">
        <f t="shared" si="0"/>
        <v>0.5178571428571429</v>
      </c>
      <c r="J68" s="37">
        <v>27</v>
      </c>
      <c r="K68" s="38">
        <f t="shared" si="1"/>
        <v>0.48214285714285715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2.75" customHeight="1" x14ac:dyDescent="0.25">
      <c r="A69" s="34" t="s">
        <v>76</v>
      </c>
      <c r="B69" s="35">
        <v>4</v>
      </c>
      <c r="C69" s="36">
        <v>256</v>
      </c>
      <c r="D69" s="36">
        <v>2</v>
      </c>
      <c r="E69" s="36">
        <v>1</v>
      </c>
      <c r="F69" s="36">
        <v>0</v>
      </c>
      <c r="G69" s="37">
        <v>253</v>
      </c>
      <c r="H69" s="37">
        <v>84</v>
      </c>
      <c r="I69" s="38">
        <f t="shared" si="0"/>
        <v>0.33201581027667987</v>
      </c>
      <c r="J69" s="37">
        <v>169</v>
      </c>
      <c r="K69" s="38">
        <f t="shared" si="1"/>
        <v>0.66798418972332019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.75" customHeight="1" x14ac:dyDescent="0.25">
      <c r="A70" s="34" t="s">
        <v>77</v>
      </c>
      <c r="B70" s="35">
        <v>4</v>
      </c>
      <c r="C70" s="36">
        <v>213</v>
      </c>
      <c r="D70" s="36">
        <v>0</v>
      </c>
      <c r="E70" s="36">
        <v>0</v>
      </c>
      <c r="F70" s="36">
        <v>0</v>
      </c>
      <c r="G70" s="37">
        <v>213</v>
      </c>
      <c r="H70" s="37">
        <v>75</v>
      </c>
      <c r="I70" s="38">
        <f t="shared" si="0"/>
        <v>0.352112676056338</v>
      </c>
      <c r="J70" s="37">
        <v>138</v>
      </c>
      <c r="K70" s="38">
        <f t="shared" si="1"/>
        <v>0.647887323943662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2.75" customHeight="1" x14ac:dyDescent="0.25">
      <c r="A71" s="34" t="s">
        <v>78</v>
      </c>
      <c r="B71" s="35">
        <v>4</v>
      </c>
      <c r="C71" s="36">
        <v>97</v>
      </c>
      <c r="D71" s="36">
        <v>1</v>
      </c>
      <c r="E71" s="36">
        <v>0</v>
      </c>
      <c r="F71" s="36">
        <v>0</v>
      </c>
      <c r="G71" s="37">
        <v>96</v>
      </c>
      <c r="H71" s="37">
        <v>25</v>
      </c>
      <c r="I71" s="38">
        <f t="shared" si="0"/>
        <v>0.26041666666666669</v>
      </c>
      <c r="J71" s="37">
        <v>71</v>
      </c>
      <c r="K71" s="38">
        <f t="shared" si="1"/>
        <v>0.73958333333333337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.75" customHeight="1" x14ac:dyDescent="0.25">
      <c r="A72" s="34" t="s">
        <v>79</v>
      </c>
      <c r="B72" s="35">
        <v>15</v>
      </c>
      <c r="C72" s="36">
        <v>64</v>
      </c>
      <c r="D72" s="36">
        <v>0</v>
      </c>
      <c r="E72" s="36">
        <v>0</v>
      </c>
      <c r="F72" s="36">
        <v>0</v>
      </c>
      <c r="G72" s="37">
        <v>64</v>
      </c>
      <c r="H72" s="37">
        <v>25</v>
      </c>
      <c r="I72" s="38">
        <f t="shared" si="0"/>
        <v>0.390625</v>
      </c>
      <c r="J72" s="37">
        <v>39</v>
      </c>
      <c r="K72" s="38">
        <f t="shared" si="1"/>
        <v>0.609375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75" customHeight="1" x14ac:dyDescent="0.25">
      <c r="A73" s="34" t="s">
        <v>80</v>
      </c>
      <c r="B73" s="35">
        <v>4</v>
      </c>
      <c r="C73" s="36">
        <v>60</v>
      </c>
      <c r="D73" s="36">
        <v>0</v>
      </c>
      <c r="E73" s="36">
        <v>0</v>
      </c>
      <c r="F73" s="36">
        <v>0</v>
      </c>
      <c r="G73" s="37">
        <v>60</v>
      </c>
      <c r="H73" s="37">
        <v>27</v>
      </c>
      <c r="I73" s="38">
        <f t="shared" si="0"/>
        <v>0.45</v>
      </c>
      <c r="J73" s="37">
        <v>33</v>
      </c>
      <c r="K73" s="38">
        <f t="shared" si="1"/>
        <v>0.55000000000000004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 customHeight="1" x14ac:dyDescent="0.25">
      <c r="A74" s="34" t="s">
        <v>81</v>
      </c>
      <c r="B74" s="35">
        <v>4</v>
      </c>
      <c r="C74" s="36">
        <v>116</v>
      </c>
      <c r="D74" s="36">
        <v>0</v>
      </c>
      <c r="E74" s="36">
        <v>0</v>
      </c>
      <c r="F74" s="36">
        <v>0</v>
      </c>
      <c r="G74" s="37">
        <v>116</v>
      </c>
      <c r="H74" s="37">
        <v>56</v>
      </c>
      <c r="I74" s="38">
        <f t="shared" si="0"/>
        <v>0.48275862068965519</v>
      </c>
      <c r="J74" s="37">
        <v>60</v>
      </c>
      <c r="K74" s="38">
        <f t="shared" si="1"/>
        <v>0.51724137931034486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75" customHeight="1" x14ac:dyDescent="0.25">
      <c r="A75" s="34" t="s">
        <v>82</v>
      </c>
      <c r="B75" s="35">
        <v>15</v>
      </c>
      <c r="C75" s="36">
        <v>276</v>
      </c>
      <c r="D75" s="36">
        <v>2</v>
      </c>
      <c r="E75" s="36">
        <v>0</v>
      </c>
      <c r="F75" s="36">
        <v>0</v>
      </c>
      <c r="G75" s="37">
        <v>274</v>
      </c>
      <c r="H75" s="37">
        <v>106</v>
      </c>
      <c r="I75" s="38">
        <f t="shared" si="0"/>
        <v>0.38686131386861317</v>
      </c>
      <c r="J75" s="37">
        <v>168</v>
      </c>
      <c r="K75" s="38">
        <f t="shared" si="1"/>
        <v>0.61313868613138689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75" customHeight="1" x14ac:dyDescent="0.25">
      <c r="A76" s="34" t="s">
        <v>83</v>
      </c>
      <c r="B76" s="35">
        <v>4</v>
      </c>
      <c r="C76" s="36">
        <v>83</v>
      </c>
      <c r="D76" s="36">
        <v>0</v>
      </c>
      <c r="E76" s="36">
        <v>1</v>
      </c>
      <c r="F76" s="36">
        <v>0</v>
      </c>
      <c r="G76" s="37">
        <v>82</v>
      </c>
      <c r="H76" s="37">
        <v>34</v>
      </c>
      <c r="I76" s="38">
        <f t="shared" si="0"/>
        <v>0.41463414634146339</v>
      </c>
      <c r="J76" s="37">
        <v>48</v>
      </c>
      <c r="K76" s="38">
        <f t="shared" si="1"/>
        <v>0.58536585365853655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75" customHeight="1" x14ac:dyDescent="0.25">
      <c r="A77" s="34" t="s">
        <v>84</v>
      </c>
      <c r="B77" s="35">
        <v>15</v>
      </c>
      <c r="C77" s="36">
        <v>78</v>
      </c>
      <c r="D77" s="36">
        <v>0</v>
      </c>
      <c r="E77" s="36">
        <v>0</v>
      </c>
      <c r="F77" s="36">
        <v>0</v>
      </c>
      <c r="G77" s="37">
        <v>78</v>
      </c>
      <c r="H77" s="37">
        <v>27</v>
      </c>
      <c r="I77" s="38">
        <f t="shared" si="0"/>
        <v>0.34615384615384615</v>
      </c>
      <c r="J77" s="37">
        <v>51</v>
      </c>
      <c r="K77" s="38">
        <f t="shared" si="1"/>
        <v>0.65384615384615385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 customHeight="1" x14ac:dyDescent="0.25">
      <c r="A78" s="34" t="s">
        <v>85</v>
      </c>
      <c r="B78" s="35">
        <v>4</v>
      </c>
      <c r="C78" s="36">
        <v>415</v>
      </c>
      <c r="D78" s="36">
        <v>3</v>
      </c>
      <c r="E78" s="36">
        <v>0</v>
      </c>
      <c r="F78" s="36">
        <v>0</v>
      </c>
      <c r="G78" s="37">
        <v>412</v>
      </c>
      <c r="H78" s="37">
        <v>216</v>
      </c>
      <c r="I78" s="38">
        <f t="shared" si="0"/>
        <v>0.52427184466019416</v>
      </c>
      <c r="J78" s="37">
        <v>196</v>
      </c>
      <c r="K78" s="38">
        <f t="shared" si="1"/>
        <v>0.47572815533980584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75" customHeight="1" x14ac:dyDescent="0.25">
      <c r="A79" s="34" t="s">
        <v>86</v>
      </c>
      <c r="B79" s="35">
        <v>15</v>
      </c>
      <c r="C79" s="36">
        <v>344</v>
      </c>
      <c r="D79" s="36">
        <v>2</v>
      </c>
      <c r="E79" s="36">
        <v>0</v>
      </c>
      <c r="F79" s="36">
        <v>0</v>
      </c>
      <c r="G79" s="37">
        <v>342</v>
      </c>
      <c r="H79" s="37">
        <v>146</v>
      </c>
      <c r="I79" s="38">
        <f t="shared" si="0"/>
        <v>0.42690058479532161</v>
      </c>
      <c r="J79" s="37">
        <v>196</v>
      </c>
      <c r="K79" s="38">
        <f t="shared" si="1"/>
        <v>0.57309941520467833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 customHeight="1" x14ac:dyDescent="0.25">
      <c r="A80" s="34" t="s">
        <v>87</v>
      </c>
      <c r="B80" s="35">
        <v>4</v>
      </c>
      <c r="C80" s="36">
        <v>71</v>
      </c>
      <c r="D80" s="36">
        <v>0</v>
      </c>
      <c r="E80" s="36">
        <v>1</v>
      </c>
      <c r="F80" s="36">
        <v>0</v>
      </c>
      <c r="G80" s="37">
        <v>70</v>
      </c>
      <c r="H80" s="37">
        <v>34</v>
      </c>
      <c r="I80" s="38">
        <f t="shared" si="0"/>
        <v>0.48571428571428571</v>
      </c>
      <c r="J80" s="37">
        <v>36</v>
      </c>
      <c r="K80" s="38">
        <f t="shared" si="1"/>
        <v>0.51428571428571423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75" customHeight="1" x14ac:dyDescent="0.25">
      <c r="A81" s="34" t="s">
        <v>88</v>
      </c>
      <c r="B81" s="35">
        <v>15</v>
      </c>
      <c r="C81" s="36">
        <v>50</v>
      </c>
      <c r="D81" s="36">
        <v>0</v>
      </c>
      <c r="E81" s="36">
        <v>0</v>
      </c>
      <c r="F81" s="36">
        <v>0</v>
      </c>
      <c r="G81" s="37">
        <v>50</v>
      </c>
      <c r="H81" s="37">
        <v>22</v>
      </c>
      <c r="I81" s="38">
        <f t="shared" si="0"/>
        <v>0.44</v>
      </c>
      <c r="J81" s="37">
        <v>28</v>
      </c>
      <c r="K81" s="38">
        <f t="shared" si="1"/>
        <v>0.56000000000000005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 customHeight="1" x14ac:dyDescent="0.25">
      <c r="A82" s="34" t="s">
        <v>89</v>
      </c>
      <c r="B82" s="35">
        <v>4</v>
      </c>
      <c r="C82" s="36">
        <v>224</v>
      </c>
      <c r="D82" s="36">
        <v>0</v>
      </c>
      <c r="E82" s="36">
        <v>1</v>
      </c>
      <c r="F82" s="36">
        <v>0</v>
      </c>
      <c r="G82" s="37">
        <v>223</v>
      </c>
      <c r="H82" s="37">
        <v>82</v>
      </c>
      <c r="I82" s="38">
        <f t="shared" si="0"/>
        <v>0.36771300448430494</v>
      </c>
      <c r="J82" s="37">
        <v>141</v>
      </c>
      <c r="K82" s="38">
        <f t="shared" si="1"/>
        <v>0.63228699551569512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.75" customHeight="1" x14ac:dyDescent="0.25">
      <c r="A83" s="34" t="s">
        <v>90</v>
      </c>
      <c r="B83" s="35">
        <v>15</v>
      </c>
      <c r="C83" s="36">
        <v>57</v>
      </c>
      <c r="D83" s="36">
        <v>0</v>
      </c>
      <c r="E83" s="36">
        <v>0</v>
      </c>
      <c r="F83" s="36">
        <v>0</v>
      </c>
      <c r="G83" s="37">
        <v>57</v>
      </c>
      <c r="H83" s="37">
        <v>24</v>
      </c>
      <c r="I83" s="38">
        <f t="shared" si="0"/>
        <v>0.42105263157894735</v>
      </c>
      <c r="J83" s="37">
        <v>33</v>
      </c>
      <c r="K83" s="38">
        <f t="shared" si="1"/>
        <v>0.57894736842105265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 customHeight="1" x14ac:dyDescent="0.25">
      <c r="A84" s="34" t="s">
        <v>91</v>
      </c>
      <c r="B84" s="35">
        <v>4</v>
      </c>
      <c r="C84" s="36">
        <v>77</v>
      </c>
      <c r="D84" s="36">
        <v>0</v>
      </c>
      <c r="E84" s="36">
        <v>1</v>
      </c>
      <c r="F84" s="36">
        <v>0</v>
      </c>
      <c r="G84" s="37">
        <v>76</v>
      </c>
      <c r="H84" s="37">
        <v>33</v>
      </c>
      <c r="I84" s="38">
        <f t="shared" si="0"/>
        <v>0.43421052631578949</v>
      </c>
      <c r="J84" s="37">
        <v>43</v>
      </c>
      <c r="K84" s="38">
        <f t="shared" si="1"/>
        <v>0.56578947368421051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75" customHeight="1" x14ac:dyDescent="0.25">
      <c r="A85" s="34" t="s">
        <v>92</v>
      </c>
      <c r="B85" s="35">
        <v>4</v>
      </c>
      <c r="C85" s="36">
        <v>344</v>
      </c>
      <c r="D85" s="36">
        <v>0</v>
      </c>
      <c r="E85" s="36">
        <v>2</v>
      </c>
      <c r="F85" s="36">
        <v>0</v>
      </c>
      <c r="G85" s="37">
        <v>342</v>
      </c>
      <c r="H85" s="37">
        <v>141</v>
      </c>
      <c r="I85" s="38">
        <f t="shared" si="0"/>
        <v>0.41228070175438597</v>
      </c>
      <c r="J85" s="37">
        <v>201</v>
      </c>
      <c r="K85" s="38">
        <f t="shared" si="1"/>
        <v>0.58771929824561409</v>
      </c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75" customHeight="1" x14ac:dyDescent="0.25">
      <c r="A86" s="34" t="s">
        <v>93</v>
      </c>
      <c r="B86" s="35">
        <v>15</v>
      </c>
      <c r="C86" s="36">
        <v>43</v>
      </c>
      <c r="D86" s="36">
        <v>0</v>
      </c>
      <c r="E86" s="36">
        <v>0</v>
      </c>
      <c r="F86" s="36">
        <v>0</v>
      </c>
      <c r="G86" s="37">
        <v>43</v>
      </c>
      <c r="H86" s="37">
        <v>17</v>
      </c>
      <c r="I86" s="38">
        <f t="shared" si="0"/>
        <v>0.39534883720930231</v>
      </c>
      <c r="J86" s="37">
        <v>26</v>
      </c>
      <c r="K86" s="38">
        <f t="shared" si="1"/>
        <v>0.60465116279069764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75" customHeight="1" x14ac:dyDescent="0.25">
      <c r="A87" s="34" t="s">
        <v>94</v>
      </c>
      <c r="B87" s="35">
        <v>15</v>
      </c>
      <c r="C87" s="36">
        <v>216</v>
      </c>
      <c r="D87" s="36">
        <v>0</v>
      </c>
      <c r="E87" s="36">
        <v>1</v>
      </c>
      <c r="F87" s="36">
        <v>0</v>
      </c>
      <c r="G87" s="37">
        <v>215</v>
      </c>
      <c r="H87" s="37">
        <v>77</v>
      </c>
      <c r="I87" s="38">
        <f t="shared" si="0"/>
        <v>0.35813953488372091</v>
      </c>
      <c r="J87" s="37">
        <v>138</v>
      </c>
      <c r="K87" s="38">
        <f t="shared" si="1"/>
        <v>0.64186046511627903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 customHeight="1" x14ac:dyDescent="0.25">
      <c r="A88" s="34" t="s">
        <v>95</v>
      </c>
      <c r="B88" s="35">
        <v>15</v>
      </c>
      <c r="C88" s="36">
        <v>535</v>
      </c>
      <c r="D88" s="36">
        <v>0</v>
      </c>
      <c r="E88" s="36">
        <v>1</v>
      </c>
      <c r="F88" s="36">
        <v>0</v>
      </c>
      <c r="G88" s="37">
        <v>534</v>
      </c>
      <c r="H88" s="37">
        <v>160</v>
      </c>
      <c r="I88" s="38">
        <f t="shared" si="0"/>
        <v>0.29962546816479402</v>
      </c>
      <c r="J88" s="37">
        <v>374</v>
      </c>
      <c r="K88" s="38">
        <f t="shared" si="1"/>
        <v>0.70037453183520604</v>
      </c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 customHeight="1" x14ac:dyDescent="0.25">
      <c r="A89" s="34" t="s">
        <v>96</v>
      </c>
      <c r="B89" s="35">
        <v>4</v>
      </c>
      <c r="C89" s="36">
        <v>150</v>
      </c>
      <c r="D89" s="36">
        <v>0</v>
      </c>
      <c r="E89" s="36">
        <v>0</v>
      </c>
      <c r="F89" s="36">
        <v>0</v>
      </c>
      <c r="G89" s="37">
        <v>150</v>
      </c>
      <c r="H89" s="37">
        <v>40</v>
      </c>
      <c r="I89" s="38">
        <f t="shared" si="0"/>
        <v>0.26666666666666666</v>
      </c>
      <c r="J89" s="37">
        <v>110</v>
      </c>
      <c r="K89" s="38">
        <f t="shared" si="1"/>
        <v>0.73333333333333328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 customHeight="1" x14ac:dyDescent="0.25">
      <c r="A90" s="34" t="s">
        <v>97</v>
      </c>
      <c r="B90" s="35">
        <v>15</v>
      </c>
      <c r="C90" s="36">
        <v>51</v>
      </c>
      <c r="D90" s="36">
        <v>1</v>
      </c>
      <c r="E90" s="36">
        <v>0</v>
      </c>
      <c r="F90" s="36">
        <v>0</v>
      </c>
      <c r="G90" s="37">
        <v>50</v>
      </c>
      <c r="H90" s="37">
        <v>20</v>
      </c>
      <c r="I90" s="38">
        <f t="shared" si="0"/>
        <v>0.4</v>
      </c>
      <c r="J90" s="37">
        <v>30</v>
      </c>
      <c r="K90" s="38">
        <f t="shared" si="1"/>
        <v>0.6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 customHeight="1" x14ac:dyDescent="0.25">
      <c r="A91" s="34" t="s">
        <v>98</v>
      </c>
      <c r="B91" s="35">
        <v>15</v>
      </c>
      <c r="C91" s="36">
        <v>88</v>
      </c>
      <c r="D91" s="36">
        <v>0</v>
      </c>
      <c r="E91" s="36">
        <v>0</v>
      </c>
      <c r="F91" s="36">
        <v>0</v>
      </c>
      <c r="G91" s="37">
        <v>88</v>
      </c>
      <c r="H91" s="37">
        <v>32</v>
      </c>
      <c r="I91" s="38">
        <f t="shared" si="0"/>
        <v>0.36363636363636365</v>
      </c>
      <c r="J91" s="37">
        <v>56</v>
      </c>
      <c r="K91" s="38">
        <f t="shared" si="1"/>
        <v>0.63636363636363635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75" customHeight="1" x14ac:dyDescent="0.25">
      <c r="A92" s="34" t="s">
        <v>99</v>
      </c>
      <c r="B92" s="35">
        <v>15</v>
      </c>
      <c r="C92" s="36">
        <v>112</v>
      </c>
      <c r="D92" s="36">
        <v>0</v>
      </c>
      <c r="E92" s="36">
        <v>0</v>
      </c>
      <c r="F92" s="36">
        <v>0</v>
      </c>
      <c r="G92" s="37">
        <v>112</v>
      </c>
      <c r="H92" s="37">
        <v>48</v>
      </c>
      <c r="I92" s="38">
        <f t="shared" si="0"/>
        <v>0.42857142857142855</v>
      </c>
      <c r="J92" s="37">
        <v>64</v>
      </c>
      <c r="K92" s="38">
        <f t="shared" si="1"/>
        <v>0.5714285714285714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.75" customHeight="1" x14ac:dyDescent="0.25">
      <c r="A93" s="34" t="s">
        <v>100</v>
      </c>
      <c r="B93" s="35">
        <v>4</v>
      </c>
      <c r="C93" s="36">
        <v>121</v>
      </c>
      <c r="D93" s="36">
        <v>0</v>
      </c>
      <c r="E93" s="36">
        <v>0</v>
      </c>
      <c r="F93" s="36">
        <v>0</v>
      </c>
      <c r="G93" s="37">
        <v>121</v>
      </c>
      <c r="H93" s="37">
        <v>80</v>
      </c>
      <c r="I93" s="38">
        <f t="shared" si="0"/>
        <v>0.66115702479338845</v>
      </c>
      <c r="J93" s="37">
        <v>41</v>
      </c>
      <c r="K93" s="38">
        <f t="shared" si="1"/>
        <v>0.33884297520661155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 customHeight="1" x14ac:dyDescent="0.25">
      <c r="A94" s="34" t="s">
        <v>101</v>
      </c>
      <c r="B94" s="35">
        <v>4</v>
      </c>
      <c r="C94" s="36">
        <v>108</v>
      </c>
      <c r="D94" s="36">
        <v>0</v>
      </c>
      <c r="E94" s="36">
        <v>0</v>
      </c>
      <c r="F94" s="36">
        <v>0</v>
      </c>
      <c r="G94" s="37">
        <v>108</v>
      </c>
      <c r="H94" s="37">
        <v>46</v>
      </c>
      <c r="I94" s="38">
        <f t="shared" si="0"/>
        <v>0.42592592592592593</v>
      </c>
      <c r="J94" s="37">
        <v>62</v>
      </c>
      <c r="K94" s="38">
        <f t="shared" si="1"/>
        <v>0.57407407407407407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 customHeight="1" x14ac:dyDescent="0.25">
      <c r="A95" s="34" t="s">
        <v>102</v>
      </c>
      <c r="B95" s="35">
        <v>4</v>
      </c>
      <c r="C95" s="36">
        <v>89</v>
      </c>
      <c r="D95" s="36">
        <v>1</v>
      </c>
      <c r="E95" s="36">
        <v>0</v>
      </c>
      <c r="F95" s="36">
        <v>0</v>
      </c>
      <c r="G95" s="37">
        <v>88</v>
      </c>
      <c r="H95" s="37">
        <v>44</v>
      </c>
      <c r="I95" s="38">
        <f t="shared" si="0"/>
        <v>0.5</v>
      </c>
      <c r="J95" s="37">
        <v>44</v>
      </c>
      <c r="K95" s="38">
        <f t="shared" si="1"/>
        <v>0.5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 customHeight="1" x14ac:dyDescent="0.25">
      <c r="A96" s="34" t="s">
        <v>103</v>
      </c>
      <c r="B96" s="35">
        <v>15</v>
      </c>
      <c r="C96" s="36">
        <v>91</v>
      </c>
      <c r="D96" s="36">
        <v>1</v>
      </c>
      <c r="E96" s="36">
        <v>0</v>
      </c>
      <c r="F96" s="36">
        <v>0</v>
      </c>
      <c r="G96" s="37">
        <v>90</v>
      </c>
      <c r="H96" s="37">
        <v>38</v>
      </c>
      <c r="I96" s="38">
        <f t="shared" si="0"/>
        <v>0.42222222222222222</v>
      </c>
      <c r="J96" s="37">
        <v>52</v>
      </c>
      <c r="K96" s="38">
        <f t="shared" si="1"/>
        <v>0.57777777777777772</v>
      </c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75" customHeight="1" x14ac:dyDescent="0.25">
      <c r="A97" s="34" t="s">
        <v>104</v>
      </c>
      <c r="B97" s="35">
        <v>15</v>
      </c>
      <c r="C97" s="36">
        <v>123</v>
      </c>
      <c r="D97" s="36">
        <v>1</v>
      </c>
      <c r="E97" s="36">
        <v>0</v>
      </c>
      <c r="F97" s="36">
        <v>0</v>
      </c>
      <c r="G97" s="37">
        <v>122</v>
      </c>
      <c r="H97" s="37">
        <v>58</v>
      </c>
      <c r="I97" s="38">
        <f t="shared" si="0"/>
        <v>0.47540983606557374</v>
      </c>
      <c r="J97" s="37">
        <v>64</v>
      </c>
      <c r="K97" s="38">
        <f t="shared" si="1"/>
        <v>0.52459016393442626</v>
      </c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.75" customHeight="1" x14ac:dyDescent="0.25">
      <c r="A98" s="34" t="s">
        <v>105</v>
      </c>
      <c r="B98" s="35">
        <v>4</v>
      </c>
      <c r="C98" s="36">
        <v>167</v>
      </c>
      <c r="D98" s="36">
        <v>0</v>
      </c>
      <c r="E98" s="36">
        <v>0</v>
      </c>
      <c r="F98" s="36">
        <v>0</v>
      </c>
      <c r="G98" s="37">
        <v>167</v>
      </c>
      <c r="H98" s="37">
        <v>65</v>
      </c>
      <c r="I98" s="38">
        <f t="shared" si="0"/>
        <v>0.38922155688622756</v>
      </c>
      <c r="J98" s="37">
        <v>102</v>
      </c>
      <c r="K98" s="38">
        <f t="shared" si="1"/>
        <v>0.6107784431137725</v>
      </c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.75" customHeight="1" x14ac:dyDescent="0.25">
      <c r="A99" s="32"/>
      <c r="B99" s="20" t="s">
        <v>106</v>
      </c>
      <c r="C99" s="39">
        <f t="shared" ref="C99:H99" si="2">SUM(C6:C98)</f>
        <v>14148</v>
      </c>
      <c r="D99" s="39">
        <f t="shared" si="2"/>
        <v>54</v>
      </c>
      <c r="E99" s="39">
        <f t="shared" si="2"/>
        <v>29</v>
      </c>
      <c r="F99" s="39">
        <f t="shared" si="2"/>
        <v>0</v>
      </c>
      <c r="G99" s="39">
        <f t="shared" si="2"/>
        <v>14064</v>
      </c>
      <c r="H99" s="39">
        <f t="shared" si="2"/>
        <v>5565</v>
      </c>
      <c r="I99" s="39">
        <f t="shared" si="0"/>
        <v>0.39569112627986347</v>
      </c>
      <c r="J99" s="39">
        <f>SUM(J6:J98)</f>
        <v>8499</v>
      </c>
      <c r="K99" s="39">
        <f t="shared" si="1"/>
        <v>0.60430887372013653</v>
      </c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 x14ac:dyDescent="0.2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.75" customHeight="1" x14ac:dyDescent="0.2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75" customHeight="1" x14ac:dyDescent="0.2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.75" customHeight="1" x14ac:dyDescent="0.2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.75" customHeight="1" x14ac:dyDescent="0.2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75" customHeight="1" x14ac:dyDescent="0.2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2.75" customHeight="1" x14ac:dyDescent="0.25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2.75" customHeight="1" x14ac:dyDescent="0.25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2.75" customHeight="1" x14ac:dyDescent="0.25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2.75" customHeight="1" x14ac:dyDescent="0.25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2.75" customHeight="1" x14ac:dyDescent="0.25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2.75" customHeight="1" x14ac:dyDescent="0.25">
      <c r="A111" s="2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75" customHeight="1" x14ac:dyDescent="0.25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.75" customHeight="1" x14ac:dyDescent="0.25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2.75" customHeight="1" x14ac:dyDescent="0.25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2.75" customHeight="1" x14ac:dyDescent="0.25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2.75" customHeight="1" x14ac:dyDescent="0.25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.75" customHeight="1" x14ac:dyDescent="0.25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2.75" customHeight="1" x14ac:dyDescent="0.25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2.75" customHeight="1" x14ac:dyDescent="0.25">
      <c r="A119" s="2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2.75" customHeight="1" x14ac:dyDescent="0.25">
      <c r="A120" s="2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2.75" customHeight="1" x14ac:dyDescent="0.25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2.75" customHeight="1" x14ac:dyDescent="0.25">
      <c r="A122" s="2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2.75" customHeight="1" x14ac:dyDescent="0.25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2.75" customHeight="1" x14ac:dyDescent="0.25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75" customHeight="1" x14ac:dyDescent="0.25">
      <c r="A125" s="2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2.75" customHeight="1" x14ac:dyDescent="0.25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2.75" customHeight="1" x14ac:dyDescent="0.25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2.75" customHeight="1" x14ac:dyDescent="0.25">
      <c r="A128" s="2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.75" customHeight="1" x14ac:dyDescent="0.25">
      <c r="A129" s="2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 customHeight="1" x14ac:dyDescent="0.2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.75" customHeight="1" x14ac:dyDescent="0.25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.75" customHeight="1" x14ac:dyDescent="0.25">
      <c r="A132" s="2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2.75" customHeight="1" x14ac:dyDescent="0.25">
      <c r="A133" s="2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.75" customHeight="1" x14ac:dyDescent="0.2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2.75" customHeight="1" x14ac:dyDescent="0.25">
      <c r="A135" s="2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75" customHeight="1" x14ac:dyDescent="0.25">
      <c r="A136" s="2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2.75" customHeight="1" x14ac:dyDescent="0.25">
      <c r="A137" s="2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.75" customHeight="1" x14ac:dyDescent="0.2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2.75" customHeight="1" x14ac:dyDescent="0.25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2.75" customHeight="1" x14ac:dyDescent="0.25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.75" customHeight="1" x14ac:dyDescent="0.25">
      <c r="A141" s="2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2.75" customHeight="1" x14ac:dyDescent="0.2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2.75" customHeight="1" x14ac:dyDescent="0.25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2.75" customHeight="1" x14ac:dyDescent="0.25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2.75" customHeight="1" x14ac:dyDescent="0.25">
      <c r="A145" s="2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2.75" customHeight="1" x14ac:dyDescent="0.25">
      <c r="A146" s="2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2.75" customHeight="1" x14ac:dyDescent="0.25">
      <c r="A147" s="2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2.75" customHeight="1" x14ac:dyDescent="0.25">
      <c r="A148" s="2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2.75" customHeight="1" x14ac:dyDescent="0.25">
      <c r="A149" s="2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2.75" customHeight="1" x14ac:dyDescent="0.25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2.75" customHeight="1" x14ac:dyDescent="0.25">
      <c r="A151" s="2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.75" customHeight="1" x14ac:dyDescent="0.25">
      <c r="A152" s="2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2.75" customHeight="1" x14ac:dyDescent="0.25">
      <c r="A153" s="2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2.75" customHeight="1" x14ac:dyDescent="0.25">
      <c r="A154" s="2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2.75" customHeight="1" x14ac:dyDescent="0.25">
      <c r="A155" s="2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2.75" customHeight="1" x14ac:dyDescent="0.25">
      <c r="A156" s="2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.75" customHeight="1" x14ac:dyDescent="0.25">
      <c r="A157" s="2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.75" customHeight="1" x14ac:dyDescent="0.25">
      <c r="A158" s="2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2.75" customHeight="1" x14ac:dyDescent="0.25">
      <c r="A159" s="2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2.75" customHeight="1" x14ac:dyDescent="0.25">
      <c r="A160" s="2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2.75" customHeight="1" x14ac:dyDescent="0.25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2.75" customHeight="1" x14ac:dyDescent="0.25">
      <c r="A162" s="2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2.75" customHeight="1" x14ac:dyDescent="0.25">
      <c r="A163" s="2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.75" customHeight="1" x14ac:dyDescent="0.25">
      <c r="A164" s="2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.75" customHeight="1" x14ac:dyDescent="0.25">
      <c r="A165" s="2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.75" customHeight="1" x14ac:dyDescent="0.25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.75" customHeight="1" x14ac:dyDescent="0.25">
      <c r="A167" s="2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2.75" customHeight="1" x14ac:dyDescent="0.25">
      <c r="A168" s="2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2.75" customHeight="1" x14ac:dyDescent="0.25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2.75" customHeight="1" x14ac:dyDescent="0.25">
      <c r="A170" s="2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2.75" customHeight="1" x14ac:dyDescent="0.25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2.75" customHeight="1" x14ac:dyDescent="0.25">
      <c r="A172" s="2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2.75" customHeight="1" x14ac:dyDescent="0.25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2.75" customHeight="1" x14ac:dyDescent="0.25">
      <c r="A174" s="2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2.75" customHeight="1" x14ac:dyDescent="0.25">
      <c r="A175" s="2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2.75" customHeight="1" x14ac:dyDescent="0.25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2.75" customHeight="1" x14ac:dyDescent="0.25">
      <c r="A177" s="2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.75" customHeight="1" x14ac:dyDescent="0.25">
      <c r="A178" s="2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2.75" customHeight="1" x14ac:dyDescent="0.25">
      <c r="A179" s="2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.75" customHeight="1" x14ac:dyDescent="0.25">
      <c r="A180" s="2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.75" customHeight="1" x14ac:dyDescent="0.25">
      <c r="A181" s="2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2.75" customHeight="1" x14ac:dyDescent="0.25">
      <c r="A182" s="2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2.75" customHeight="1" x14ac:dyDescent="0.25">
      <c r="A183" s="2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2.75" customHeight="1" x14ac:dyDescent="0.25">
      <c r="A184" s="2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2.75" customHeight="1" x14ac:dyDescent="0.25">
      <c r="A185" s="2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2.75" customHeight="1" x14ac:dyDescent="0.25">
      <c r="A186" s="2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2.75" customHeight="1" x14ac:dyDescent="0.25">
      <c r="A187" s="2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2.75" customHeight="1" x14ac:dyDescent="0.25">
      <c r="A188" s="2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2.75" customHeight="1" x14ac:dyDescent="0.25">
      <c r="A189" s="2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2.75" customHeight="1" x14ac:dyDescent="0.25">
      <c r="A190" s="2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2.75" customHeight="1" x14ac:dyDescent="0.25">
      <c r="A191" s="2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2.75" customHeight="1" x14ac:dyDescent="0.2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2.75" customHeight="1" x14ac:dyDescent="0.25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2.75" customHeight="1" x14ac:dyDescent="0.25">
      <c r="A194" s="2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2.75" customHeight="1" x14ac:dyDescent="0.25">
      <c r="A195" s="2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2.75" customHeight="1" x14ac:dyDescent="0.25">
      <c r="A196" s="2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2.75" customHeight="1" x14ac:dyDescent="0.25">
      <c r="A197" s="2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2.75" customHeight="1" x14ac:dyDescent="0.25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2.75" customHeight="1" x14ac:dyDescent="0.25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2.75" customHeight="1" x14ac:dyDescent="0.25">
      <c r="A200" s="2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2.75" customHeight="1" x14ac:dyDescent="0.2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2.75" customHeight="1" x14ac:dyDescent="0.2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2.75" customHeight="1" x14ac:dyDescent="0.2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2.75" customHeight="1" x14ac:dyDescent="0.2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2.75" customHeight="1" x14ac:dyDescent="0.2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2.75" customHeight="1" x14ac:dyDescent="0.2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2.75" customHeight="1" x14ac:dyDescent="0.2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2.75" customHeight="1" x14ac:dyDescent="0.2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2.75" customHeight="1" x14ac:dyDescent="0.2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2.75" customHeight="1" x14ac:dyDescent="0.2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2.75" customHeight="1" x14ac:dyDescent="0.25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2.75" customHeight="1" x14ac:dyDescent="0.25">
      <c r="A212" s="2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2.75" customHeight="1" x14ac:dyDescent="0.25">
      <c r="A213" s="2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2.75" customHeight="1" x14ac:dyDescent="0.25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2.75" customHeight="1" x14ac:dyDescent="0.25">
      <c r="A215" s="2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2.75" customHeight="1" x14ac:dyDescent="0.25">
      <c r="A216" s="2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2.75" customHeight="1" x14ac:dyDescent="0.25">
      <c r="A217" s="2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2.75" customHeight="1" x14ac:dyDescent="0.25">
      <c r="A218" s="2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2.75" customHeight="1" x14ac:dyDescent="0.25">
      <c r="A219" s="2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2.75" customHeight="1" x14ac:dyDescent="0.25">
      <c r="A220" s="2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2.75" customHeight="1" x14ac:dyDescent="0.25">
      <c r="A221" s="2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2.75" customHeight="1" x14ac:dyDescent="0.25">
      <c r="A222" s="2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2.75" customHeight="1" x14ac:dyDescent="0.25">
      <c r="A223" s="2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2.75" customHeight="1" x14ac:dyDescent="0.25">
      <c r="A224" s="2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2.75" customHeight="1" x14ac:dyDescent="0.25">
      <c r="A225" s="2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2.75" customHeight="1" x14ac:dyDescent="0.25">
      <c r="A226" s="2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2.75" customHeight="1" x14ac:dyDescent="0.25">
      <c r="A227" s="2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2.75" customHeight="1" x14ac:dyDescent="0.25">
      <c r="A228" s="2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2.75" customHeight="1" x14ac:dyDescent="0.25">
      <c r="A229" s="2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2.75" customHeight="1" x14ac:dyDescent="0.25">
      <c r="A230" s="2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2.75" customHeight="1" x14ac:dyDescent="0.25">
      <c r="A231" s="2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2.75" customHeight="1" x14ac:dyDescent="0.25">
      <c r="A232" s="2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2.75" customHeight="1" x14ac:dyDescent="0.25">
      <c r="A233" s="2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2.75" customHeight="1" x14ac:dyDescent="0.25">
      <c r="A234" s="2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2.75" customHeight="1" x14ac:dyDescent="0.25">
      <c r="A235" s="2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2.75" customHeight="1" x14ac:dyDescent="0.25">
      <c r="A236" s="2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2.75" customHeight="1" x14ac:dyDescent="0.25">
      <c r="A237" s="2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2.75" customHeight="1" x14ac:dyDescent="0.25">
      <c r="A238" s="2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2.75" customHeight="1" x14ac:dyDescent="0.25">
      <c r="A239" s="2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2.75" customHeight="1" x14ac:dyDescent="0.25">
      <c r="A240" s="2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2.75" customHeight="1" x14ac:dyDescent="0.25">
      <c r="A241" s="2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2.75" customHeight="1" x14ac:dyDescent="0.25">
      <c r="A242" s="2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2.75" customHeight="1" x14ac:dyDescent="0.25">
      <c r="A243" s="2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2.75" customHeight="1" x14ac:dyDescent="0.25">
      <c r="A244" s="2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2.75" customHeight="1" x14ac:dyDescent="0.25">
      <c r="A245" s="2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2.75" customHeight="1" x14ac:dyDescent="0.25">
      <c r="A246" s="2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2.75" customHeight="1" x14ac:dyDescent="0.25">
      <c r="A247" s="2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2.75" customHeight="1" x14ac:dyDescent="0.25">
      <c r="A248" s="2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2.75" customHeight="1" x14ac:dyDescent="0.25">
      <c r="A249" s="2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2.75" customHeight="1" x14ac:dyDescent="0.25">
      <c r="A250" s="2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2.75" customHeight="1" x14ac:dyDescent="0.25">
      <c r="A251" s="2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2.75" customHeight="1" x14ac:dyDescent="0.25">
      <c r="A252" s="2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2.75" customHeight="1" x14ac:dyDescent="0.25">
      <c r="A253" s="2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2.75" customHeight="1" x14ac:dyDescent="0.25">
      <c r="A254" s="2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2.75" customHeight="1" x14ac:dyDescent="0.25">
      <c r="A255" s="2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2.75" customHeight="1" x14ac:dyDescent="0.25">
      <c r="A256" s="2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2.75" customHeight="1" x14ac:dyDescent="0.25">
      <c r="A257" s="2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2.75" customHeight="1" x14ac:dyDescent="0.25">
      <c r="A258" s="2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2.75" customHeight="1" x14ac:dyDescent="0.25">
      <c r="A259" s="2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2.75" customHeight="1" x14ac:dyDescent="0.25">
      <c r="A260" s="2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2.75" customHeight="1" x14ac:dyDescent="0.25">
      <c r="A261" s="2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2.75" customHeight="1" x14ac:dyDescent="0.25">
      <c r="A262" s="2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2.75" customHeight="1" x14ac:dyDescent="0.25">
      <c r="A263" s="2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2.75" customHeight="1" x14ac:dyDescent="0.25">
      <c r="A264" s="2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2.75" customHeight="1" x14ac:dyDescent="0.25">
      <c r="A265" s="2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2.75" customHeight="1" x14ac:dyDescent="0.25">
      <c r="A266" s="2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2.75" customHeight="1" x14ac:dyDescent="0.25">
      <c r="A267" s="2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2.75" customHeight="1" x14ac:dyDescent="0.25">
      <c r="A268" s="2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2.75" customHeight="1" x14ac:dyDescent="0.25">
      <c r="A269" s="2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2.75" customHeight="1" x14ac:dyDescent="0.25">
      <c r="A270" s="2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2.75" customHeight="1" x14ac:dyDescent="0.25">
      <c r="A271" s="2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2.75" customHeight="1" x14ac:dyDescent="0.25">
      <c r="A272" s="2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2.75" customHeight="1" x14ac:dyDescent="0.25">
      <c r="A273" s="2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2.75" customHeight="1" x14ac:dyDescent="0.25">
      <c r="A274" s="2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2.75" customHeight="1" x14ac:dyDescent="0.25">
      <c r="A275" s="2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2.75" customHeight="1" x14ac:dyDescent="0.25">
      <c r="A276" s="2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2.75" customHeight="1" x14ac:dyDescent="0.25">
      <c r="A277" s="2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2.75" customHeight="1" x14ac:dyDescent="0.25">
      <c r="A278" s="2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2.75" customHeight="1" x14ac:dyDescent="0.25">
      <c r="A279" s="2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2.75" customHeight="1" x14ac:dyDescent="0.25">
      <c r="A280" s="2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2.75" customHeight="1" x14ac:dyDescent="0.25">
      <c r="A281" s="2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2.75" customHeight="1" x14ac:dyDescent="0.25">
      <c r="A282" s="2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2.75" customHeight="1" x14ac:dyDescent="0.25">
      <c r="A283" s="2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2.75" customHeight="1" x14ac:dyDescent="0.25">
      <c r="A284" s="2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2.75" customHeight="1" x14ac:dyDescent="0.25">
      <c r="A285" s="2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2.75" customHeight="1" x14ac:dyDescent="0.25">
      <c r="A286" s="2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2.75" customHeight="1" x14ac:dyDescent="0.25">
      <c r="A287" s="2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2.75" customHeight="1" x14ac:dyDescent="0.25">
      <c r="A288" s="2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2.75" customHeight="1" x14ac:dyDescent="0.25">
      <c r="A289" s="2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2.75" customHeight="1" x14ac:dyDescent="0.25">
      <c r="A290" s="2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2.75" customHeight="1" x14ac:dyDescent="0.25">
      <c r="A291" s="2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2.75" customHeight="1" x14ac:dyDescent="0.25">
      <c r="A292" s="2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.75" customHeight="1" x14ac:dyDescent="0.25">
      <c r="A293" s="2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.75" customHeight="1" x14ac:dyDescent="0.25">
      <c r="A294" s="2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.75" customHeight="1" x14ac:dyDescent="0.25">
      <c r="A295" s="2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2.75" customHeight="1" x14ac:dyDescent="0.25">
      <c r="A296" s="2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2.75" customHeight="1" x14ac:dyDescent="0.25">
      <c r="A297" s="2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2.75" customHeight="1" x14ac:dyDescent="0.25">
      <c r="A298" s="2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.75" customHeight="1" x14ac:dyDescent="0.25">
      <c r="A299" s="2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2.75" customHeight="1" x14ac:dyDescent="0.25">
      <c r="A300" s="2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2.75" customHeight="1" x14ac:dyDescent="0.25">
      <c r="A301" s="27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.75" customHeight="1" x14ac:dyDescent="0.25">
      <c r="A302" s="27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2.75" customHeight="1" x14ac:dyDescent="0.25">
      <c r="A303" s="27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.75" customHeight="1" x14ac:dyDescent="0.25">
      <c r="A304" s="27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2.75" customHeight="1" x14ac:dyDescent="0.25">
      <c r="A305" s="27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2.75" customHeight="1" x14ac:dyDescent="0.25">
      <c r="A306" s="27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2.75" customHeight="1" x14ac:dyDescent="0.25">
      <c r="A307" s="27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2.75" customHeight="1" x14ac:dyDescent="0.25">
      <c r="A308" s="27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2.75" customHeight="1" x14ac:dyDescent="0.25">
      <c r="A309" s="27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2.75" customHeight="1" x14ac:dyDescent="0.25">
      <c r="A310" s="27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2.75" customHeight="1" x14ac:dyDescent="0.25">
      <c r="A311" s="27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2.75" customHeight="1" x14ac:dyDescent="0.25">
      <c r="A312" s="27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2.75" customHeight="1" x14ac:dyDescent="0.25">
      <c r="A313" s="27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2.75" customHeight="1" x14ac:dyDescent="0.25">
      <c r="A314" s="27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2.75" customHeight="1" x14ac:dyDescent="0.25">
      <c r="A315" s="27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2.75" customHeight="1" x14ac:dyDescent="0.25">
      <c r="A316" s="27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2.75" customHeight="1" x14ac:dyDescent="0.25">
      <c r="A317" s="27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2.75" customHeight="1" x14ac:dyDescent="0.25">
      <c r="A318" s="27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2.75" customHeight="1" x14ac:dyDescent="0.25">
      <c r="A319" s="27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2.75" customHeight="1" x14ac:dyDescent="0.25">
      <c r="A320" s="27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2.75" customHeight="1" x14ac:dyDescent="0.25">
      <c r="A321" s="27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2.75" customHeight="1" x14ac:dyDescent="0.25">
      <c r="A322" s="27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2.75" customHeight="1" x14ac:dyDescent="0.25">
      <c r="A323" s="27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.75" customHeight="1" x14ac:dyDescent="0.25">
      <c r="A324" s="27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.75" customHeight="1" x14ac:dyDescent="0.25">
      <c r="A325" s="27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.75" customHeight="1" x14ac:dyDescent="0.25">
      <c r="A326" s="27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2.75" customHeight="1" x14ac:dyDescent="0.25">
      <c r="A327" s="27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2.75" customHeight="1" x14ac:dyDescent="0.25">
      <c r="A328" s="27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2.75" customHeight="1" x14ac:dyDescent="0.25">
      <c r="A329" s="27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2.75" customHeight="1" x14ac:dyDescent="0.25">
      <c r="A330" s="27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2.75" customHeight="1" x14ac:dyDescent="0.25">
      <c r="A331" s="27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2.75" customHeight="1" x14ac:dyDescent="0.25">
      <c r="A332" s="27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2.75" customHeight="1" x14ac:dyDescent="0.25">
      <c r="A333" s="27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2.75" customHeight="1" x14ac:dyDescent="0.25">
      <c r="A334" s="27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2.75" customHeight="1" x14ac:dyDescent="0.25">
      <c r="A335" s="27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2.75" customHeight="1" x14ac:dyDescent="0.25">
      <c r="A336" s="27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2.75" customHeight="1" x14ac:dyDescent="0.25">
      <c r="A337" s="27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2.75" customHeight="1" x14ac:dyDescent="0.25">
      <c r="A338" s="27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2.75" customHeight="1" x14ac:dyDescent="0.25">
      <c r="A339" s="27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2.75" customHeight="1" x14ac:dyDescent="0.25">
      <c r="A340" s="27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2.75" customHeight="1" x14ac:dyDescent="0.25">
      <c r="A341" s="27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2.75" customHeight="1" x14ac:dyDescent="0.25">
      <c r="A342" s="27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2.75" customHeight="1" x14ac:dyDescent="0.25">
      <c r="A343" s="27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2.75" customHeight="1" x14ac:dyDescent="0.25">
      <c r="A344" s="27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2.75" customHeight="1" x14ac:dyDescent="0.25">
      <c r="A345" s="27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2.75" customHeight="1" x14ac:dyDescent="0.25">
      <c r="A346" s="27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2.75" customHeight="1" x14ac:dyDescent="0.25">
      <c r="A347" s="27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2.75" customHeight="1" x14ac:dyDescent="0.25">
      <c r="A348" s="27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2.75" customHeight="1" x14ac:dyDescent="0.25">
      <c r="A349" s="27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2.75" customHeight="1" x14ac:dyDescent="0.25">
      <c r="A350" s="27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2.75" customHeight="1" x14ac:dyDescent="0.25">
      <c r="A351" s="27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2.75" customHeight="1" x14ac:dyDescent="0.25">
      <c r="A352" s="27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2.75" customHeight="1" x14ac:dyDescent="0.25">
      <c r="A353" s="27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2.75" customHeight="1" x14ac:dyDescent="0.25">
      <c r="A354" s="27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2.75" customHeight="1" x14ac:dyDescent="0.25">
      <c r="A355" s="27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2.75" customHeight="1" x14ac:dyDescent="0.25">
      <c r="A356" s="27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2.75" customHeight="1" x14ac:dyDescent="0.25">
      <c r="A357" s="27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2.75" customHeight="1" x14ac:dyDescent="0.25">
      <c r="A358" s="27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2.75" customHeight="1" x14ac:dyDescent="0.25">
      <c r="A359" s="27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2.75" customHeight="1" x14ac:dyDescent="0.25">
      <c r="A360" s="27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2.75" customHeight="1" x14ac:dyDescent="0.25">
      <c r="A361" s="27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2.75" customHeight="1" x14ac:dyDescent="0.25">
      <c r="A362" s="27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2.75" customHeight="1" x14ac:dyDescent="0.25">
      <c r="A363" s="27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2.75" customHeight="1" x14ac:dyDescent="0.25">
      <c r="A364" s="27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2.75" customHeight="1" x14ac:dyDescent="0.25">
      <c r="A365" s="27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2.75" customHeight="1" x14ac:dyDescent="0.25">
      <c r="A366" s="27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2.75" customHeight="1" x14ac:dyDescent="0.25">
      <c r="A367" s="27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2.75" customHeight="1" x14ac:dyDescent="0.25">
      <c r="A368" s="27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2.75" customHeight="1" x14ac:dyDescent="0.25">
      <c r="A369" s="27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2.75" customHeight="1" x14ac:dyDescent="0.25">
      <c r="A370" s="27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2.75" customHeight="1" x14ac:dyDescent="0.25">
      <c r="A371" s="2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2.75" customHeight="1" x14ac:dyDescent="0.25">
      <c r="A372" s="27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2.75" customHeight="1" x14ac:dyDescent="0.25">
      <c r="A373" s="27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2.75" customHeight="1" x14ac:dyDescent="0.25">
      <c r="A374" s="27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2.75" customHeight="1" x14ac:dyDescent="0.25">
      <c r="A375" s="27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2.75" customHeight="1" x14ac:dyDescent="0.25">
      <c r="A376" s="27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2.75" customHeight="1" x14ac:dyDescent="0.25">
      <c r="A377" s="27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2.75" customHeight="1" x14ac:dyDescent="0.25">
      <c r="A378" s="27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2.75" customHeight="1" x14ac:dyDescent="0.25">
      <c r="A379" s="27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2.75" customHeight="1" x14ac:dyDescent="0.25">
      <c r="A380" s="27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2.75" customHeight="1" x14ac:dyDescent="0.25">
      <c r="A381" s="27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2.75" customHeight="1" x14ac:dyDescent="0.25">
      <c r="A382" s="27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2.75" customHeight="1" x14ac:dyDescent="0.25">
      <c r="A383" s="27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2.75" customHeight="1" x14ac:dyDescent="0.25">
      <c r="A384" s="27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2.75" customHeight="1" x14ac:dyDescent="0.25">
      <c r="A385" s="27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2.75" customHeight="1" x14ac:dyDescent="0.25">
      <c r="A386" s="27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2.75" customHeight="1" x14ac:dyDescent="0.25">
      <c r="A387" s="27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2.75" customHeight="1" x14ac:dyDescent="0.25">
      <c r="A388" s="27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2.75" customHeight="1" x14ac:dyDescent="0.25">
      <c r="A389" s="27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2.75" customHeight="1" x14ac:dyDescent="0.25">
      <c r="A390" s="27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2.75" customHeight="1" x14ac:dyDescent="0.25">
      <c r="A391" s="27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2.75" customHeight="1" x14ac:dyDescent="0.25">
      <c r="A392" s="27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2.75" customHeight="1" x14ac:dyDescent="0.25">
      <c r="A393" s="27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2.75" customHeight="1" x14ac:dyDescent="0.25">
      <c r="A394" s="27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2.75" customHeight="1" x14ac:dyDescent="0.25">
      <c r="A395" s="27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2.75" customHeight="1" x14ac:dyDescent="0.25">
      <c r="A396" s="27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2.75" customHeight="1" x14ac:dyDescent="0.25">
      <c r="A397" s="27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2.75" customHeight="1" x14ac:dyDescent="0.25">
      <c r="A398" s="27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2.75" customHeight="1" x14ac:dyDescent="0.25">
      <c r="A399" s="27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2.75" customHeight="1" x14ac:dyDescent="0.25">
      <c r="A400" s="27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2.75" customHeight="1" x14ac:dyDescent="0.25">
      <c r="A401" s="27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2.75" customHeight="1" x14ac:dyDescent="0.25">
      <c r="A402" s="2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2.75" customHeight="1" x14ac:dyDescent="0.25">
      <c r="A403" s="27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2.75" customHeight="1" x14ac:dyDescent="0.25">
      <c r="A404" s="27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2.75" customHeight="1" x14ac:dyDescent="0.25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2.75" customHeight="1" x14ac:dyDescent="0.25">
      <c r="A406" s="2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2.75" customHeight="1" x14ac:dyDescent="0.25">
      <c r="A407" s="2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2.75" customHeight="1" x14ac:dyDescent="0.25">
      <c r="A408" s="2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2.75" customHeight="1" x14ac:dyDescent="0.25">
      <c r="A409" s="2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2.75" customHeight="1" x14ac:dyDescent="0.25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2.75" customHeight="1" x14ac:dyDescent="0.25">
      <c r="A411" s="2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2.75" customHeight="1" x14ac:dyDescent="0.25">
      <c r="A412" s="2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2.75" customHeight="1" x14ac:dyDescent="0.25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2.75" customHeight="1" x14ac:dyDescent="0.25">
      <c r="A414" s="2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2.75" customHeight="1" x14ac:dyDescent="0.25">
      <c r="A415" s="2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2.75" customHeight="1" x14ac:dyDescent="0.25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2.75" customHeight="1" x14ac:dyDescent="0.25">
      <c r="A417" s="2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2.75" customHeight="1" x14ac:dyDescent="0.25">
      <c r="A418" s="2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2.75" customHeight="1" x14ac:dyDescent="0.25">
      <c r="A419" s="2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2.75" customHeight="1" x14ac:dyDescent="0.25">
      <c r="A420" s="27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2.75" customHeight="1" x14ac:dyDescent="0.25">
      <c r="A421" s="27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2.75" customHeight="1" x14ac:dyDescent="0.25">
      <c r="A422" s="27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2.75" customHeight="1" x14ac:dyDescent="0.25">
      <c r="A423" s="27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2.75" customHeight="1" x14ac:dyDescent="0.25">
      <c r="A424" s="27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2.75" customHeight="1" x14ac:dyDescent="0.25">
      <c r="A425" s="27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2.75" customHeight="1" x14ac:dyDescent="0.25">
      <c r="A426" s="27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2.75" customHeight="1" x14ac:dyDescent="0.25">
      <c r="A427" s="27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2.75" customHeight="1" x14ac:dyDescent="0.25">
      <c r="A428" s="27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2.75" customHeight="1" x14ac:dyDescent="0.25">
      <c r="A429" s="27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2.75" customHeight="1" x14ac:dyDescent="0.25">
      <c r="A430" s="27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2.75" customHeight="1" x14ac:dyDescent="0.25">
      <c r="A431" s="27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2.75" customHeight="1" x14ac:dyDescent="0.25">
      <c r="A432" s="27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2.75" customHeight="1" x14ac:dyDescent="0.25">
      <c r="A433" s="27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2.75" customHeight="1" x14ac:dyDescent="0.25">
      <c r="A434" s="27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2.75" customHeight="1" x14ac:dyDescent="0.25">
      <c r="A435" s="27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2.75" customHeight="1" x14ac:dyDescent="0.25">
      <c r="A436" s="27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2.75" customHeight="1" x14ac:dyDescent="0.25">
      <c r="A437" s="27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2.75" customHeight="1" x14ac:dyDescent="0.25">
      <c r="A438" s="27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2.75" customHeight="1" x14ac:dyDescent="0.25">
      <c r="A439" s="27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2.75" customHeight="1" x14ac:dyDescent="0.25">
      <c r="A440" s="27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2.75" customHeight="1" x14ac:dyDescent="0.25">
      <c r="A441" s="27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2.75" customHeight="1" x14ac:dyDescent="0.25">
      <c r="A442" s="27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2.75" customHeight="1" x14ac:dyDescent="0.25">
      <c r="A443" s="27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2.75" customHeight="1" x14ac:dyDescent="0.25">
      <c r="A444" s="27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2.75" customHeight="1" x14ac:dyDescent="0.25">
      <c r="A445" s="27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2.75" customHeight="1" x14ac:dyDescent="0.25">
      <c r="A446" s="27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2.75" customHeight="1" x14ac:dyDescent="0.25">
      <c r="A447" s="27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2.75" customHeight="1" x14ac:dyDescent="0.25">
      <c r="A448" s="27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2.75" customHeight="1" x14ac:dyDescent="0.25">
      <c r="A449" s="27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2.75" customHeight="1" x14ac:dyDescent="0.25">
      <c r="A450" s="27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2.75" customHeight="1" x14ac:dyDescent="0.25">
      <c r="A451" s="27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2.75" customHeight="1" x14ac:dyDescent="0.25">
      <c r="A452" s="27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2.75" customHeight="1" x14ac:dyDescent="0.25">
      <c r="A453" s="27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2.75" customHeight="1" x14ac:dyDescent="0.25">
      <c r="A454" s="27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2.75" customHeight="1" x14ac:dyDescent="0.25">
      <c r="A455" s="27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2.75" customHeight="1" x14ac:dyDescent="0.25">
      <c r="A456" s="27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2.75" customHeight="1" x14ac:dyDescent="0.25">
      <c r="A457" s="27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2.75" customHeight="1" x14ac:dyDescent="0.25">
      <c r="A458" s="27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2.75" customHeight="1" x14ac:dyDescent="0.25">
      <c r="A459" s="27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2.75" customHeight="1" x14ac:dyDescent="0.25">
      <c r="A460" s="27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2.75" customHeight="1" x14ac:dyDescent="0.25">
      <c r="A461" s="27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2.75" customHeight="1" x14ac:dyDescent="0.25">
      <c r="A462" s="27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2.75" customHeight="1" x14ac:dyDescent="0.25">
      <c r="A463" s="27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2.75" customHeight="1" x14ac:dyDescent="0.25">
      <c r="A464" s="27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2.75" customHeight="1" x14ac:dyDescent="0.25">
      <c r="A465" s="27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2.75" customHeight="1" x14ac:dyDescent="0.25">
      <c r="A466" s="27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2.75" customHeight="1" x14ac:dyDescent="0.25">
      <c r="A467" s="27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2.75" customHeight="1" x14ac:dyDescent="0.25">
      <c r="A468" s="27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2.75" customHeight="1" x14ac:dyDescent="0.25">
      <c r="A469" s="27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2.75" customHeight="1" x14ac:dyDescent="0.25">
      <c r="A470" s="27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2.75" customHeight="1" x14ac:dyDescent="0.25">
      <c r="A471" s="27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2.75" customHeight="1" x14ac:dyDescent="0.25">
      <c r="A472" s="27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2.75" customHeight="1" x14ac:dyDescent="0.25">
      <c r="A473" s="27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2.75" customHeight="1" x14ac:dyDescent="0.25">
      <c r="A474" s="27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2.75" customHeight="1" x14ac:dyDescent="0.25">
      <c r="A475" s="27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2.75" customHeight="1" x14ac:dyDescent="0.25">
      <c r="A476" s="27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2.75" customHeight="1" x14ac:dyDescent="0.25">
      <c r="A477" s="27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2.75" customHeight="1" x14ac:dyDescent="0.25">
      <c r="A478" s="27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2.75" customHeight="1" x14ac:dyDescent="0.25">
      <c r="A479" s="27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2.75" customHeight="1" x14ac:dyDescent="0.25">
      <c r="A480" s="27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2.75" customHeight="1" x14ac:dyDescent="0.25">
      <c r="A481" s="27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2.75" customHeight="1" x14ac:dyDescent="0.25">
      <c r="A482" s="27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2.75" customHeight="1" x14ac:dyDescent="0.25">
      <c r="A483" s="27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2.75" customHeight="1" x14ac:dyDescent="0.25">
      <c r="A484" s="27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2.75" customHeight="1" x14ac:dyDescent="0.25">
      <c r="A485" s="27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2.75" customHeight="1" x14ac:dyDescent="0.25">
      <c r="A486" s="27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2.75" customHeight="1" x14ac:dyDescent="0.25">
      <c r="A487" s="27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2.75" customHeight="1" x14ac:dyDescent="0.25">
      <c r="A488" s="27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2.75" customHeight="1" x14ac:dyDescent="0.25">
      <c r="A489" s="27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2.75" customHeight="1" x14ac:dyDescent="0.25">
      <c r="A490" s="27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2.75" customHeight="1" x14ac:dyDescent="0.25">
      <c r="A491" s="27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2.75" customHeight="1" x14ac:dyDescent="0.25">
      <c r="A492" s="27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2.75" customHeight="1" x14ac:dyDescent="0.25">
      <c r="A493" s="27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2.75" customHeight="1" x14ac:dyDescent="0.25">
      <c r="A494" s="27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2.75" customHeight="1" x14ac:dyDescent="0.25">
      <c r="A495" s="27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2.75" customHeight="1" x14ac:dyDescent="0.25">
      <c r="A496" s="27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2.75" customHeight="1" x14ac:dyDescent="0.25">
      <c r="A497" s="27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2.75" customHeight="1" x14ac:dyDescent="0.25">
      <c r="A498" s="27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2.75" customHeight="1" x14ac:dyDescent="0.25">
      <c r="A499" s="27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2.75" customHeight="1" x14ac:dyDescent="0.25">
      <c r="A500" s="27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2.75" customHeight="1" x14ac:dyDescent="0.25">
      <c r="A501" s="27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2.75" customHeight="1" x14ac:dyDescent="0.25">
      <c r="A502" s="27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2.75" customHeight="1" x14ac:dyDescent="0.25">
      <c r="A503" s="27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2.75" customHeight="1" x14ac:dyDescent="0.25">
      <c r="A504" s="27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2.75" customHeight="1" x14ac:dyDescent="0.25">
      <c r="A505" s="27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2.75" customHeight="1" x14ac:dyDescent="0.25">
      <c r="A506" s="27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2.75" customHeight="1" x14ac:dyDescent="0.25">
      <c r="A507" s="27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2.75" customHeight="1" x14ac:dyDescent="0.25">
      <c r="A508" s="27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2.75" customHeight="1" x14ac:dyDescent="0.25">
      <c r="A509" s="27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2.75" customHeight="1" x14ac:dyDescent="0.25">
      <c r="A510" s="27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2.75" customHeight="1" x14ac:dyDescent="0.25">
      <c r="A511" s="27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2.75" customHeight="1" x14ac:dyDescent="0.25">
      <c r="A512" s="27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2.75" customHeight="1" x14ac:dyDescent="0.25">
      <c r="A513" s="27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2.75" customHeight="1" x14ac:dyDescent="0.25">
      <c r="A514" s="27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2.75" customHeight="1" x14ac:dyDescent="0.25">
      <c r="A515" s="27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2.75" customHeight="1" x14ac:dyDescent="0.25">
      <c r="A516" s="27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2.75" customHeight="1" x14ac:dyDescent="0.25">
      <c r="A517" s="27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2.75" customHeight="1" x14ac:dyDescent="0.25">
      <c r="A518" s="27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2.75" customHeight="1" x14ac:dyDescent="0.25">
      <c r="A519" s="27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2.75" customHeight="1" x14ac:dyDescent="0.25">
      <c r="A520" s="27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2.75" customHeight="1" x14ac:dyDescent="0.25">
      <c r="A521" s="27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2.75" customHeight="1" x14ac:dyDescent="0.25">
      <c r="A522" s="27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2.75" customHeight="1" x14ac:dyDescent="0.25">
      <c r="A523" s="27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2.75" customHeight="1" x14ac:dyDescent="0.25">
      <c r="A524" s="27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2.75" customHeight="1" x14ac:dyDescent="0.25">
      <c r="A525" s="27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2.75" customHeight="1" x14ac:dyDescent="0.25">
      <c r="A526" s="27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2.75" customHeight="1" x14ac:dyDescent="0.25">
      <c r="A527" s="27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2.75" customHeight="1" x14ac:dyDescent="0.25">
      <c r="A528" s="27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2.75" customHeight="1" x14ac:dyDescent="0.25">
      <c r="A529" s="27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2.75" customHeight="1" x14ac:dyDescent="0.25">
      <c r="A530" s="27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2.75" customHeight="1" x14ac:dyDescent="0.25">
      <c r="A531" s="27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2.75" customHeight="1" x14ac:dyDescent="0.25">
      <c r="A532" s="27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2.75" customHeight="1" x14ac:dyDescent="0.25">
      <c r="A533" s="27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2.75" customHeight="1" x14ac:dyDescent="0.25">
      <c r="A534" s="27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2.75" customHeight="1" x14ac:dyDescent="0.25">
      <c r="A535" s="27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2.75" customHeight="1" x14ac:dyDescent="0.25">
      <c r="A536" s="27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2.75" customHeight="1" x14ac:dyDescent="0.25">
      <c r="A537" s="27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2.75" customHeight="1" x14ac:dyDescent="0.25">
      <c r="A538" s="27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2.75" customHeight="1" x14ac:dyDescent="0.25">
      <c r="A539" s="27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2.75" customHeight="1" x14ac:dyDescent="0.25">
      <c r="A540" s="27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2.75" customHeight="1" x14ac:dyDescent="0.25">
      <c r="A541" s="27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2.75" customHeight="1" x14ac:dyDescent="0.25">
      <c r="A542" s="27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2.75" customHeight="1" x14ac:dyDescent="0.25">
      <c r="A543" s="27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2.75" customHeight="1" x14ac:dyDescent="0.25">
      <c r="A544" s="27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2.75" customHeight="1" x14ac:dyDescent="0.25">
      <c r="A545" s="27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2.75" customHeight="1" x14ac:dyDescent="0.25">
      <c r="A546" s="27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2.75" customHeight="1" x14ac:dyDescent="0.25">
      <c r="A547" s="27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2.75" customHeight="1" x14ac:dyDescent="0.25">
      <c r="A548" s="27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2.75" customHeight="1" x14ac:dyDescent="0.25">
      <c r="A549" s="27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2.75" customHeight="1" x14ac:dyDescent="0.25">
      <c r="A550" s="27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2.75" customHeight="1" x14ac:dyDescent="0.25">
      <c r="A551" s="27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2.75" customHeight="1" x14ac:dyDescent="0.25">
      <c r="A552" s="27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2.75" customHeight="1" x14ac:dyDescent="0.25">
      <c r="A553" s="27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2.75" customHeight="1" x14ac:dyDescent="0.25">
      <c r="A554" s="27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2.75" customHeight="1" x14ac:dyDescent="0.25">
      <c r="A555" s="27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2.75" customHeight="1" x14ac:dyDescent="0.25">
      <c r="A556" s="27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2.75" customHeight="1" x14ac:dyDescent="0.25">
      <c r="A557" s="27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2.75" customHeight="1" x14ac:dyDescent="0.25">
      <c r="A558" s="27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2.75" customHeight="1" x14ac:dyDescent="0.25">
      <c r="A559" s="27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2.75" customHeight="1" x14ac:dyDescent="0.25">
      <c r="A560" s="27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2.75" customHeight="1" x14ac:dyDescent="0.25">
      <c r="A561" s="27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2.75" customHeight="1" x14ac:dyDescent="0.25">
      <c r="A562" s="27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2.75" customHeight="1" x14ac:dyDescent="0.25">
      <c r="A563" s="27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2.75" customHeight="1" x14ac:dyDescent="0.25">
      <c r="A564" s="27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2.75" customHeight="1" x14ac:dyDescent="0.25">
      <c r="A565" s="27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2.75" customHeight="1" x14ac:dyDescent="0.25">
      <c r="A566" s="27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2.75" customHeight="1" x14ac:dyDescent="0.25">
      <c r="A567" s="27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2.75" customHeight="1" x14ac:dyDescent="0.25">
      <c r="A568" s="27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2.75" customHeight="1" x14ac:dyDescent="0.25">
      <c r="A569" s="27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2.75" customHeight="1" x14ac:dyDescent="0.25">
      <c r="A570" s="27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2.75" customHeight="1" x14ac:dyDescent="0.25">
      <c r="A571" s="27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2.75" customHeight="1" x14ac:dyDescent="0.25">
      <c r="A572" s="27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2.75" customHeight="1" x14ac:dyDescent="0.25">
      <c r="A573" s="27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2.75" customHeight="1" x14ac:dyDescent="0.25">
      <c r="A574" s="27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2.75" customHeight="1" x14ac:dyDescent="0.25">
      <c r="A575" s="27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2.75" customHeight="1" x14ac:dyDescent="0.25">
      <c r="A576" s="27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2.75" customHeight="1" x14ac:dyDescent="0.25">
      <c r="A577" s="27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2.75" customHeight="1" x14ac:dyDescent="0.25">
      <c r="A578" s="27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2.75" customHeight="1" x14ac:dyDescent="0.25">
      <c r="A579" s="27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2.75" customHeight="1" x14ac:dyDescent="0.25">
      <c r="A580" s="27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2.75" customHeight="1" x14ac:dyDescent="0.25">
      <c r="A581" s="27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2.75" customHeight="1" x14ac:dyDescent="0.25">
      <c r="A582" s="27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2.75" customHeight="1" x14ac:dyDescent="0.25">
      <c r="A583" s="27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2.75" customHeight="1" x14ac:dyDescent="0.25">
      <c r="A584" s="27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2.75" customHeight="1" x14ac:dyDescent="0.25">
      <c r="A585" s="27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2.75" customHeight="1" x14ac:dyDescent="0.25">
      <c r="A586" s="27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2.75" customHeight="1" x14ac:dyDescent="0.25">
      <c r="A587" s="27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2.75" customHeight="1" x14ac:dyDescent="0.25">
      <c r="A588" s="27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2.75" customHeight="1" x14ac:dyDescent="0.25">
      <c r="A589" s="27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2.75" customHeight="1" x14ac:dyDescent="0.25">
      <c r="A590" s="27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2.75" customHeight="1" x14ac:dyDescent="0.25">
      <c r="A591" s="27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2.75" customHeight="1" x14ac:dyDescent="0.25">
      <c r="A592" s="27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2.75" customHeight="1" x14ac:dyDescent="0.25">
      <c r="A593" s="27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2.75" customHeight="1" x14ac:dyDescent="0.25">
      <c r="A594" s="27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2.75" customHeight="1" x14ac:dyDescent="0.25">
      <c r="A595" s="27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2.75" customHeight="1" x14ac:dyDescent="0.25">
      <c r="A596" s="27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2.75" customHeight="1" x14ac:dyDescent="0.25">
      <c r="A597" s="27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2.75" customHeight="1" x14ac:dyDescent="0.25">
      <c r="A598" s="27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2.75" customHeight="1" x14ac:dyDescent="0.25">
      <c r="A599" s="27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2.75" customHeight="1" x14ac:dyDescent="0.25">
      <c r="A600" s="27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2.75" customHeight="1" x14ac:dyDescent="0.25">
      <c r="A601" s="27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2.75" customHeight="1" x14ac:dyDescent="0.25">
      <c r="A602" s="27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2.75" customHeight="1" x14ac:dyDescent="0.25">
      <c r="A603" s="27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2.75" customHeight="1" x14ac:dyDescent="0.25">
      <c r="A604" s="27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2.75" customHeight="1" x14ac:dyDescent="0.25">
      <c r="A605" s="27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2.75" customHeight="1" x14ac:dyDescent="0.25">
      <c r="A606" s="27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2.75" customHeight="1" x14ac:dyDescent="0.25">
      <c r="A607" s="27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2.75" customHeight="1" x14ac:dyDescent="0.25">
      <c r="A608" s="27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2.75" customHeight="1" x14ac:dyDescent="0.25">
      <c r="A609" s="27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2.75" customHeight="1" x14ac:dyDescent="0.25">
      <c r="A610" s="27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2.75" customHeight="1" x14ac:dyDescent="0.25">
      <c r="A611" s="27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2.75" customHeight="1" x14ac:dyDescent="0.25">
      <c r="A612" s="27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2.75" customHeight="1" x14ac:dyDescent="0.25">
      <c r="A613" s="27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2.75" customHeight="1" x14ac:dyDescent="0.25">
      <c r="A614" s="27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2.75" customHeight="1" x14ac:dyDescent="0.25">
      <c r="A615" s="27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2.75" customHeight="1" x14ac:dyDescent="0.25">
      <c r="A616" s="27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2.75" customHeight="1" x14ac:dyDescent="0.25">
      <c r="A617" s="27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2.75" customHeight="1" x14ac:dyDescent="0.25">
      <c r="A618" s="27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2.75" customHeight="1" x14ac:dyDescent="0.25">
      <c r="A619" s="27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2.75" customHeight="1" x14ac:dyDescent="0.25">
      <c r="A620" s="27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2.75" customHeight="1" x14ac:dyDescent="0.25">
      <c r="A621" s="27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2.75" customHeight="1" x14ac:dyDescent="0.25">
      <c r="A622" s="27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2.75" customHeight="1" x14ac:dyDescent="0.25">
      <c r="A623" s="27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2.75" customHeight="1" x14ac:dyDescent="0.25">
      <c r="A624" s="27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2.75" customHeight="1" x14ac:dyDescent="0.25">
      <c r="A625" s="27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2.75" customHeight="1" x14ac:dyDescent="0.25">
      <c r="A626" s="27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2.75" customHeight="1" x14ac:dyDescent="0.25">
      <c r="A627" s="27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2.75" customHeight="1" x14ac:dyDescent="0.25">
      <c r="A628" s="27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2.75" customHeight="1" x14ac:dyDescent="0.25">
      <c r="A629" s="27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2.75" customHeight="1" x14ac:dyDescent="0.25">
      <c r="A630" s="27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2.75" customHeight="1" x14ac:dyDescent="0.25">
      <c r="A631" s="27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2.75" customHeight="1" x14ac:dyDescent="0.25">
      <c r="A632" s="27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2.75" customHeight="1" x14ac:dyDescent="0.25">
      <c r="A633" s="27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2.75" customHeight="1" x14ac:dyDescent="0.25">
      <c r="A634" s="27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2.75" customHeight="1" x14ac:dyDescent="0.25">
      <c r="A635" s="27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2.75" customHeight="1" x14ac:dyDescent="0.25">
      <c r="A636" s="27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2.75" customHeight="1" x14ac:dyDescent="0.25">
      <c r="A637" s="27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2.75" customHeight="1" x14ac:dyDescent="0.25">
      <c r="A638" s="27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2.75" customHeight="1" x14ac:dyDescent="0.25">
      <c r="A639" s="27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2.75" customHeight="1" x14ac:dyDescent="0.25">
      <c r="A640" s="27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2.75" customHeight="1" x14ac:dyDescent="0.25">
      <c r="A641" s="27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2.75" customHeight="1" x14ac:dyDescent="0.25">
      <c r="A642" s="27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2.75" customHeight="1" x14ac:dyDescent="0.25">
      <c r="A643" s="27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2.75" customHeight="1" x14ac:dyDescent="0.25">
      <c r="A644" s="27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2.75" customHeight="1" x14ac:dyDescent="0.25">
      <c r="A645" s="27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2.75" customHeight="1" x14ac:dyDescent="0.25">
      <c r="A646" s="27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2.75" customHeight="1" x14ac:dyDescent="0.25">
      <c r="A647" s="27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2.75" customHeight="1" x14ac:dyDescent="0.25">
      <c r="A648" s="27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2.75" customHeight="1" x14ac:dyDescent="0.25">
      <c r="A649" s="27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2.75" customHeight="1" x14ac:dyDescent="0.25">
      <c r="A650" s="27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2.75" customHeight="1" x14ac:dyDescent="0.25">
      <c r="A651" s="27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2.75" customHeight="1" x14ac:dyDescent="0.25">
      <c r="A652" s="27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2.75" customHeight="1" x14ac:dyDescent="0.25">
      <c r="A653" s="27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2.75" customHeight="1" x14ac:dyDescent="0.25">
      <c r="A654" s="27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2.75" customHeight="1" x14ac:dyDescent="0.25">
      <c r="A655" s="27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2.75" customHeight="1" x14ac:dyDescent="0.25">
      <c r="A656" s="27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2.75" customHeight="1" x14ac:dyDescent="0.25">
      <c r="A657" s="27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2.75" customHeight="1" x14ac:dyDescent="0.25">
      <c r="A658" s="27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2.75" customHeight="1" x14ac:dyDescent="0.25">
      <c r="A659" s="27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2.75" customHeight="1" x14ac:dyDescent="0.25">
      <c r="A660" s="27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2.75" customHeight="1" x14ac:dyDescent="0.25">
      <c r="A661" s="27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2.75" customHeight="1" x14ac:dyDescent="0.25">
      <c r="A662" s="27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2.75" customHeight="1" x14ac:dyDescent="0.25">
      <c r="A663" s="27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2.75" customHeight="1" x14ac:dyDescent="0.25">
      <c r="A664" s="27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2.75" customHeight="1" x14ac:dyDescent="0.25">
      <c r="A665" s="27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2.75" customHeight="1" x14ac:dyDescent="0.25">
      <c r="A666" s="27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2.75" customHeight="1" x14ac:dyDescent="0.25">
      <c r="A667" s="27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2.75" customHeight="1" x14ac:dyDescent="0.25">
      <c r="A668" s="27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2.75" customHeight="1" x14ac:dyDescent="0.25">
      <c r="A669" s="27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2.75" customHeight="1" x14ac:dyDescent="0.25">
      <c r="A670" s="27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2.75" customHeight="1" x14ac:dyDescent="0.25">
      <c r="A671" s="27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2.75" customHeight="1" x14ac:dyDescent="0.25">
      <c r="A672" s="27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2.75" customHeight="1" x14ac:dyDescent="0.25">
      <c r="A673" s="27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2.75" customHeight="1" x14ac:dyDescent="0.25">
      <c r="A674" s="27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2.75" customHeight="1" x14ac:dyDescent="0.25">
      <c r="A675" s="27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2.75" customHeight="1" x14ac:dyDescent="0.25">
      <c r="A676" s="27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2.75" customHeight="1" x14ac:dyDescent="0.25">
      <c r="A677" s="27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2.75" customHeight="1" x14ac:dyDescent="0.25">
      <c r="A678" s="27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2.75" customHeight="1" x14ac:dyDescent="0.25">
      <c r="A679" s="27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2.75" customHeight="1" x14ac:dyDescent="0.25">
      <c r="A680" s="27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2.75" customHeight="1" x14ac:dyDescent="0.25">
      <c r="A681" s="27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2.75" customHeight="1" x14ac:dyDescent="0.25">
      <c r="A682" s="27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2.75" customHeight="1" x14ac:dyDescent="0.25">
      <c r="A683" s="27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2.75" customHeight="1" x14ac:dyDescent="0.25">
      <c r="A684" s="27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2.75" customHeight="1" x14ac:dyDescent="0.25">
      <c r="A685" s="27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2.75" customHeight="1" x14ac:dyDescent="0.25">
      <c r="A686" s="27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2.75" customHeight="1" x14ac:dyDescent="0.25">
      <c r="A687" s="27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2.75" customHeight="1" x14ac:dyDescent="0.25">
      <c r="A688" s="27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2.75" customHeight="1" x14ac:dyDescent="0.25">
      <c r="A689" s="27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2.75" customHeight="1" x14ac:dyDescent="0.25">
      <c r="A690" s="27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2.75" customHeight="1" x14ac:dyDescent="0.25">
      <c r="A691" s="27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2.75" customHeight="1" x14ac:dyDescent="0.25">
      <c r="A692" s="27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2.75" customHeight="1" x14ac:dyDescent="0.25">
      <c r="A693" s="27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2.75" customHeight="1" x14ac:dyDescent="0.25">
      <c r="A694" s="27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2.75" customHeight="1" x14ac:dyDescent="0.25">
      <c r="A695" s="27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2.75" customHeight="1" x14ac:dyDescent="0.25">
      <c r="A696" s="27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2.75" customHeight="1" x14ac:dyDescent="0.25">
      <c r="A697" s="27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2.75" customHeight="1" x14ac:dyDescent="0.25">
      <c r="A698" s="27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2.75" customHeight="1" x14ac:dyDescent="0.25">
      <c r="A699" s="27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2.75" customHeight="1" x14ac:dyDescent="0.25">
      <c r="A700" s="27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2.75" customHeight="1" x14ac:dyDescent="0.25">
      <c r="A701" s="27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2.75" customHeight="1" x14ac:dyDescent="0.25">
      <c r="A702" s="27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2.75" customHeight="1" x14ac:dyDescent="0.25">
      <c r="A703" s="27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2.75" customHeight="1" x14ac:dyDescent="0.25">
      <c r="A704" s="27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2.75" customHeight="1" x14ac:dyDescent="0.25">
      <c r="A705" s="27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2.75" customHeight="1" x14ac:dyDescent="0.25">
      <c r="A706" s="27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2.75" customHeight="1" x14ac:dyDescent="0.25">
      <c r="A707" s="27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2.75" customHeight="1" x14ac:dyDescent="0.25">
      <c r="A708" s="27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2.75" customHeight="1" x14ac:dyDescent="0.25">
      <c r="A709" s="27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2.75" customHeight="1" x14ac:dyDescent="0.25">
      <c r="A710" s="27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2.75" customHeight="1" x14ac:dyDescent="0.25">
      <c r="A711" s="27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2.75" customHeight="1" x14ac:dyDescent="0.25">
      <c r="A712" s="27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2.75" customHeight="1" x14ac:dyDescent="0.25">
      <c r="A713" s="27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2.75" customHeight="1" x14ac:dyDescent="0.25">
      <c r="A714" s="27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2.75" customHeight="1" x14ac:dyDescent="0.25">
      <c r="A715" s="27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2.75" customHeight="1" x14ac:dyDescent="0.25">
      <c r="A716" s="27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2.75" customHeight="1" x14ac:dyDescent="0.25">
      <c r="A717" s="27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2.75" customHeight="1" x14ac:dyDescent="0.25">
      <c r="A718" s="27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2.75" customHeight="1" x14ac:dyDescent="0.25">
      <c r="A719" s="27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2.75" customHeight="1" x14ac:dyDescent="0.25">
      <c r="A720" s="27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2.75" customHeight="1" x14ac:dyDescent="0.25">
      <c r="A721" s="27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2.75" customHeight="1" x14ac:dyDescent="0.25">
      <c r="A722" s="27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2.75" customHeight="1" x14ac:dyDescent="0.25">
      <c r="A723" s="27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2.75" customHeight="1" x14ac:dyDescent="0.25">
      <c r="A724" s="27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2.75" customHeight="1" x14ac:dyDescent="0.25">
      <c r="A725" s="27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2.75" customHeight="1" x14ac:dyDescent="0.25">
      <c r="A726" s="27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2.75" customHeight="1" x14ac:dyDescent="0.25">
      <c r="A727" s="27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2.75" customHeight="1" x14ac:dyDescent="0.25">
      <c r="A728" s="27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2.75" customHeight="1" x14ac:dyDescent="0.25">
      <c r="A729" s="27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2.75" customHeight="1" x14ac:dyDescent="0.25">
      <c r="A730" s="27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2.75" customHeight="1" x14ac:dyDescent="0.25">
      <c r="A731" s="27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2.75" customHeight="1" x14ac:dyDescent="0.25">
      <c r="A732" s="27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2.75" customHeight="1" x14ac:dyDescent="0.25">
      <c r="A733" s="27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2.75" customHeight="1" x14ac:dyDescent="0.25">
      <c r="A734" s="27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2.75" customHeight="1" x14ac:dyDescent="0.25">
      <c r="A735" s="27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2.75" customHeight="1" x14ac:dyDescent="0.25">
      <c r="A736" s="27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2.75" customHeight="1" x14ac:dyDescent="0.25">
      <c r="A737" s="27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2.75" customHeight="1" x14ac:dyDescent="0.25">
      <c r="A738" s="27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2.75" customHeight="1" x14ac:dyDescent="0.25">
      <c r="A739" s="27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2.75" customHeight="1" x14ac:dyDescent="0.25">
      <c r="A740" s="27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2.75" customHeight="1" x14ac:dyDescent="0.25">
      <c r="A741" s="27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2.75" customHeight="1" x14ac:dyDescent="0.25">
      <c r="A742" s="27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2.75" customHeight="1" x14ac:dyDescent="0.25">
      <c r="A743" s="27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2.75" customHeight="1" x14ac:dyDescent="0.25">
      <c r="A744" s="27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2.75" customHeight="1" x14ac:dyDescent="0.25">
      <c r="A745" s="27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2.75" customHeight="1" x14ac:dyDescent="0.25">
      <c r="A746" s="27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2.75" customHeight="1" x14ac:dyDescent="0.25">
      <c r="A747" s="27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2.75" customHeight="1" x14ac:dyDescent="0.25">
      <c r="A748" s="27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2.75" customHeight="1" x14ac:dyDescent="0.25">
      <c r="A749" s="27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2.75" customHeight="1" x14ac:dyDescent="0.25">
      <c r="A750" s="27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2.75" customHeight="1" x14ac:dyDescent="0.25">
      <c r="A751" s="27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2.75" customHeight="1" x14ac:dyDescent="0.25">
      <c r="A752" s="27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2.75" customHeight="1" x14ac:dyDescent="0.25">
      <c r="A753" s="27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2.75" customHeight="1" x14ac:dyDescent="0.25">
      <c r="A754" s="27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2.75" customHeight="1" x14ac:dyDescent="0.25">
      <c r="A755" s="27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2.75" customHeight="1" x14ac:dyDescent="0.25">
      <c r="A756" s="27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2.75" customHeight="1" x14ac:dyDescent="0.25">
      <c r="A757" s="27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2.75" customHeight="1" x14ac:dyDescent="0.25">
      <c r="A758" s="27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2.75" customHeight="1" x14ac:dyDescent="0.25">
      <c r="A759" s="27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2.75" customHeight="1" x14ac:dyDescent="0.25">
      <c r="A760" s="27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2.75" customHeight="1" x14ac:dyDescent="0.25">
      <c r="A761" s="27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2.75" customHeight="1" x14ac:dyDescent="0.25">
      <c r="A762" s="27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2.75" customHeight="1" x14ac:dyDescent="0.25">
      <c r="A763" s="27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2.75" customHeight="1" x14ac:dyDescent="0.25">
      <c r="A764" s="27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2.75" customHeight="1" x14ac:dyDescent="0.25">
      <c r="A765" s="27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2.75" customHeight="1" x14ac:dyDescent="0.25">
      <c r="A766" s="27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2.75" customHeight="1" x14ac:dyDescent="0.25">
      <c r="A767" s="27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2.75" customHeight="1" x14ac:dyDescent="0.25">
      <c r="A768" s="27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2.75" customHeight="1" x14ac:dyDescent="0.25">
      <c r="A769" s="27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2.75" customHeight="1" x14ac:dyDescent="0.25">
      <c r="A770" s="27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2.75" customHeight="1" x14ac:dyDescent="0.25">
      <c r="A771" s="27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2.75" customHeight="1" x14ac:dyDescent="0.25">
      <c r="A772" s="27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2.75" customHeight="1" x14ac:dyDescent="0.25">
      <c r="A773" s="27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2.75" customHeight="1" x14ac:dyDescent="0.25">
      <c r="A774" s="27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2.75" customHeight="1" x14ac:dyDescent="0.25">
      <c r="A775" s="27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2.75" customHeight="1" x14ac:dyDescent="0.25">
      <c r="A776" s="27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2.75" customHeight="1" x14ac:dyDescent="0.25">
      <c r="A777" s="27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2.75" customHeight="1" x14ac:dyDescent="0.25">
      <c r="A778" s="27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2.75" customHeight="1" x14ac:dyDescent="0.25">
      <c r="A779" s="27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2.75" customHeight="1" x14ac:dyDescent="0.25">
      <c r="A780" s="27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2.75" customHeight="1" x14ac:dyDescent="0.25">
      <c r="A781" s="27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2.75" customHeight="1" x14ac:dyDescent="0.25">
      <c r="A782" s="27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2.75" customHeight="1" x14ac:dyDescent="0.25">
      <c r="A783" s="27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2.75" customHeight="1" x14ac:dyDescent="0.25">
      <c r="A784" s="27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2.75" customHeight="1" x14ac:dyDescent="0.25">
      <c r="A785" s="27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2.75" customHeight="1" x14ac:dyDescent="0.25">
      <c r="A786" s="27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2.75" customHeight="1" x14ac:dyDescent="0.25">
      <c r="A787" s="27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2.75" customHeight="1" x14ac:dyDescent="0.25">
      <c r="A788" s="27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2.75" customHeight="1" x14ac:dyDescent="0.25">
      <c r="A789" s="27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2.75" customHeight="1" x14ac:dyDescent="0.25">
      <c r="A790" s="27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2.75" customHeight="1" x14ac:dyDescent="0.25">
      <c r="A791" s="27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2.75" customHeight="1" x14ac:dyDescent="0.25">
      <c r="A792" s="27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2.75" customHeight="1" x14ac:dyDescent="0.25">
      <c r="A793" s="27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2.75" customHeight="1" x14ac:dyDescent="0.25">
      <c r="A794" s="27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2.75" customHeight="1" x14ac:dyDescent="0.25">
      <c r="A795" s="27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2.75" customHeight="1" x14ac:dyDescent="0.25">
      <c r="A796" s="27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2.75" customHeight="1" x14ac:dyDescent="0.25">
      <c r="A797" s="27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2.75" customHeight="1" x14ac:dyDescent="0.25">
      <c r="A798" s="27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2.75" customHeight="1" x14ac:dyDescent="0.25">
      <c r="A799" s="27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2.75" customHeight="1" x14ac:dyDescent="0.25">
      <c r="A800" s="27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2.75" customHeight="1" x14ac:dyDescent="0.25">
      <c r="A801" s="27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2.75" customHeight="1" x14ac:dyDescent="0.25">
      <c r="A802" s="27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2.75" customHeight="1" x14ac:dyDescent="0.25">
      <c r="A803" s="27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2.75" customHeight="1" x14ac:dyDescent="0.25">
      <c r="A804" s="27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2.75" customHeight="1" x14ac:dyDescent="0.25">
      <c r="A805" s="27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2.75" customHeight="1" x14ac:dyDescent="0.25">
      <c r="A806" s="27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2.75" customHeight="1" x14ac:dyDescent="0.25">
      <c r="A807" s="27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2.75" customHeight="1" x14ac:dyDescent="0.25">
      <c r="A808" s="27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2.75" customHeight="1" x14ac:dyDescent="0.25">
      <c r="A809" s="27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2.75" customHeight="1" x14ac:dyDescent="0.25">
      <c r="A810" s="27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2.75" customHeight="1" x14ac:dyDescent="0.25">
      <c r="A811" s="27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2.75" customHeight="1" x14ac:dyDescent="0.25">
      <c r="A812" s="27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2.75" customHeight="1" x14ac:dyDescent="0.25">
      <c r="A813" s="27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2.75" customHeight="1" x14ac:dyDescent="0.25">
      <c r="A814" s="27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2.75" customHeight="1" x14ac:dyDescent="0.25">
      <c r="A815" s="27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2.75" customHeight="1" x14ac:dyDescent="0.25">
      <c r="A816" s="27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2.75" customHeight="1" x14ac:dyDescent="0.25">
      <c r="A817" s="27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2.75" customHeight="1" x14ac:dyDescent="0.25">
      <c r="A818" s="27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2.75" customHeight="1" x14ac:dyDescent="0.25">
      <c r="A819" s="27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2.75" customHeight="1" x14ac:dyDescent="0.25">
      <c r="A820" s="27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2.75" customHeight="1" x14ac:dyDescent="0.25">
      <c r="A821" s="27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2.75" customHeight="1" x14ac:dyDescent="0.25">
      <c r="A822" s="27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2.75" customHeight="1" x14ac:dyDescent="0.25">
      <c r="A823" s="27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2.75" customHeight="1" x14ac:dyDescent="0.25">
      <c r="A824" s="27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2.75" customHeight="1" x14ac:dyDescent="0.25">
      <c r="A825" s="27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2.75" customHeight="1" x14ac:dyDescent="0.25">
      <c r="A826" s="27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2.75" customHeight="1" x14ac:dyDescent="0.25">
      <c r="A827" s="27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2.75" customHeight="1" x14ac:dyDescent="0.25">
      <c r="A828" s="27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2.75" customHeight="1" x14ac:dyDescent="0.25">
      <c r="A829" s="27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2.75" customHeight="1" x14ac:dyDescent="0.25">
      <c r="A830" s="27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2.75" customHeight="1" x14ac:dyDescent="0.25">
      <c r="A831" s="27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2.75" customHeight="1" x14ac:dyDescent="0.25">
      <c r="A832" s="27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2.75" customHeight="1" x14ac:dyDescent="0.25">
      <c r="A833" s="27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2.75" customHeight="1" x14ac:dyDescent="0.25">
      <c r="A834" s="27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2.75" customHeight="1" x14ac:dyDescent="0.25">
      <c r="A835" s="27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2.75" customHeight="1" x14ac:dyDescent="0.25">
      <c r="A836" s="27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2.75" customHeight="1" x14ac:dyDescent="0.25">
      <c r="A837" s="27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2.75" customHeight="1" x14ac:dyDescent="0.25">
      <c r="A838" s="27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2.75" customHeight="1" x14ac:dyDescent="0.25">
      <c r="A839" s="27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2.75" customHeight="1" x14ac:dyDescent="0.25">
      <c r="A840" s="27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2.75" customHeight="1" x14ac:dyDescent="0.25">
      <c r="A841" s="27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2.75" customHeight="1" x14ac:dyDescent="0.25">
      <c r="A842" s="27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2.75" customHeight="1" x14ac:dyDescent="0.25">
      <c r="A843" s="27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2.75" customHeight="1" x14ac:dyDescent="0.25">
      <c r="A844" s="27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2.75" customHeight="1" x14ac:dyDescent="0.25">
      <c r="A845" s="27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2.75" customHeight="1" x14ac:dyDescent="0.25">
      <c r="A846" s="27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2.75" customHeight="1" x14ac:dyDescent="0.25">
      <c r="A847" s="27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2.75" customHeight="1" x14ac:dyDescent="0.25">
      <c r="A848" s="27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2.75" customHeight="1" x14ac:dyDescent="0.25">
      <c r="A849" s="27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2.75" customHeight="1" x14ac:dyDescent="0.25">
      <c r="A850" s="27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2.75" customHeight="1" x14ac:dyDescent="0.25">
      <c r="A851" s="27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2.75" customHeight="1" x14ac:dyDescent="0.25">
      <c r="A852" s="27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2.75" customHeight="1" x14ac:dyDescent="0.25">
      <c r="A853" s="27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2.75" customHeight="1" x14ac:dyDescent="0.25">
      <c r="A854" s="27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2.75" customHeight="1" x14ac:dyDescent="0.25">
      <c r="A855" s="27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2.75" customHeight="1" x14ac:dyDescent="0.25">
      <c r="A856" s="27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2.75" customHeight="1" x14ac:dyDescent="0.25">
      <c r="A857" s="27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2.75" customHeight="1" x14ac:dyDescent="0.25">
      <c r="A858" s="27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2.75" customHeight="1" x14ac:dyDescent="0.25">
      <c r="A859" s="27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2.75" customHeight="1" x14ac:dyDescent="0.25">
      <c r="A860" s="27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2.75" customHeight="1" x14ac:dyDescent="0.25">
      <c r="A861" s="27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2.75" customHeight="1" x14ac:dyDescent="0.25">
      <c r="A862" s="27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2.75" customHeight="1" x14ac:dyDescent="0.25">
      <c r="A863" s="27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2.75" customHeight="1" x14ac:dyDescent="0.25">
      <c r="A864" s="27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2.75" customHeight="1" x14ac:dyDescent="0.25">
      <c r="A865" s="27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2.75" customHeight="1" x14ac:dyDescent="0.25">
      <c r="A866" s="27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2.75" customHeight="1" x14ac:dyDescent="0.25">
      <c r="A867" s="27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2.75" customHeight="1" x14ac:dyDescent="0.25">
      <c r="A868" s="27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2.75" customHeight="1" x14ac:dyDescent="0.25">
      <c r="A869" s="27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2.75" customHeight="1" x14ac:dyDescent="0.25">
      <c r="A870" s="27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2.75" customHeight="1" x14ac:dyDescent="0.25">
      <c r="A871" s="27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2.75" customHeight="1" x14ac:dyDescent="0.25">
      <c r="A872" s="27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2.75" customHeight="1" x14ac:dyDescent="0.25">
      <c r="A873" s="27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2.75" customHeight="1" x14ac:dyDescent="0.25">
      <c r="A874" s="27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2.75" customHeight="1" x14ac:dyDescent="0.25">
      <c r="A875" s="27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2.75" customHeight="1" x14ac:dyDescent="0.25">
      <c r="A876" s="27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2.75" customHeight="1" x14ac:dyDescent="0.25">
      <c r="A877" s="27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2.75" customHeight="1" x14ac:dyDescent="0.25">
      <c r="A878" s="27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2.75" customHeight="1" x14ac:dyDescent="0.25">
      <c r="A879" s="27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2.75" customHeight="1" x14ac:dyDescent="0.25">
      <c r="A880" s="27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2.75" customHeight="1" x14ac:dyDescent="0.25">
      <c r="A881" s="27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2.75" customHeight="1" x14ac:dyDescent="0.25">
      <c r="A882" s="27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2.75" customHeight="1" x14ac:dyDescent="0.25">
      <c r="A883" s="27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2.75" customHeight="1" x14ac:dyDescent="0.25">
      <c r="A884" s="27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2.75" customHeight="1" x14ac:dyDescent="0.25">
      <c r="A885" s="27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2.75" customHeight="1" x14ac:dyDescent="0.25">
      <c r="A886" s="27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2.75" customHeight="1" x14ac:dyDescent="0.25">
      <c r="A887" s="27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2.75" customHeight="1" x14ac:dyDescent="0.25">
      <c r="A888" s="27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2.75" customHeight="1" x14ac:dyDescent="0.25">
      <c r="A889" s="27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2.75" customHeight="1" x14ac:dyDescent="0.25">
      <c r="A890" s="27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2.75" customHeight="1" x14ac:dyDescent="0.25">
      <c r="A891" s="27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2.75" customHeight="1" x14ac:dyDescent="0.25">
      <c r="A892" s="27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2.75" customHeight="1" x14ac:dyDescent="0.25">
      <c r="A893" s="27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2.75" customHeight="1" x14ac:dyDescent="0.25">
      <c r="A894" s="27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2.75" customHeight="1" x14ac:dyDescent="0.25">
      <c r="A895" s="27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2.75" customHeight="1" x14ac:dyDescent="0.25">
      <c r="A896" s="27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2.75" customHeight="1" x14ac:dyDescent="0.25">
      <c r="A897" s="27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2.75" customHeight="1" x14ac:dyDescent="0.25">
      <c r="A898" s="27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2.75" customHeight="1" x14ac:dyDescent="0.25">
      <c r="A899" s="27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2.75" customHeight="1" x14ac:dyDescent="0.25">
      <c r="A900" s="27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2.75" customHeight="1" x14ac:dyDescent="0.25">
      <c r="A901" s="27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2.75" customHeight="1" x14ac:dyDescent="0.25">
      <c r="A902" s="27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2.75" customHeight="1" x14ac:dyDescent="0.25">
      <c r="A903" s="27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2.75" customHeight="1" x14ac:dyDescent="0.25">
      <c r="A904" s="27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2.75" customHeight="1" x14ac:dyDescent="0.25">
      <c r="A905" s="27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2.75" customHeight="1" x14ac:dyDescent="0.25">
      <c r="A906" s="27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2.75" customHeight="1" x14ac:dyDescent="0.25">
      <c r="A907" s="27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2.75" customHeight="1" x14ac:dyDescent="0.25">
      <c r="A908" s="27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2.75" customHeight="1" x14ac:dyDescent="0.25">
      <c r="A909" s="27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2.75" customHeight="1" x14ac:dyDescent="0.25">
      <c r="A910" s="27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2.75" customHeight="1" x14ac:dyDescent="0.25">
      <c r="A911" s="27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2.75" customHeight="1" x14ac:dyDescent="0.25">
      <c r="A912" s="27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2.75" customHeight="1" x14ac:dyDescent="0.25">
      <c r="A913" s="27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2.75" customHeight="1" x14ac:dyDescent="0.25">
      <c r="A914" s="27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2.75" customHeight="1" x14ac:dyDescent="0.25">
      <c r="A915" s="27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2.75" customHeight="1" x14ac:dyDescent="0.25">
      <c r="A916" s="27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2.75" customHeight="1" x14ac:dyDescent="0.25">
      <c r="A917" s="27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2.75" customHeight="1" x14ac:dyDescent="0.25">
      <c r="A918" s="27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2.75" customHeight="1" x14ac:dyDescent="0.25">
      <c r="A919" s="27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2.75" customHeight="1" x14ac:dyDescent="0.25">
      <c r="A920" s="27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2.75" customHeight="1" x14ac:dyDescent="0.25">
      <c r="A921" s="27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2.75" customHeight="1" x14ac:dyDescent="0.25">
      <c r="A922" s="27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2.75" customHeight="1" x14ac:dyDescent="0.25">
      <c r="A923" s="27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2.75" customHeight="1" x14ac:dyDescent="0.25">
      <c r="A924" s="27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2.75" customHeight="1" x14ac:dyDescent="0.25">
      <c r="A925" s="27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2.75" customHeight="1" x14ac:dyDescent="0.25">
      <c r="A926" s="27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2.75" customHeight="1" x14ac:dyDescent="0.25">
      <c r="A927" s="27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2.75" customHeight="1" x14ac:dyDescent="0.25">
      <c r="A928" s="27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2.75" customHeight="1" x14ac:dyDescent="0.25">
      <c r="A929" s="27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2.75" customHeight="1" x14ac:dyDescent="0.25">
      <c r="A930" s="27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2.75" customHeight="1" x14ac:dyDescent="0.25">
      <c r="A931" s="27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2.75" customHeight="1" x14ac:dyDescent="0.25">
      <c r="A932" s="27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2.75" customHeight="1" x14ac:dyDescent="0.25">
      <c r="A933" s="27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2.75" customHeight="1" x14ac:dyDescent="0.25">
      <c r="A934" s="27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2.75" customHeight="1" x14ac:dyDescent="0.25">
      <c r="A935" s="27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2.75" customHeight="1" x14ac:dyDescent="0.25">
      <c r="A936" s="27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2.75" customHeight="1" x14ac:dyDescent="0.25">
      <c r="A937" s="27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2.75" customHeight="1" x14ac:dyDescent="0.25">
      <c r="A938" s="27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2.75" customHeight="1" x14ac:dyDescent="0.25">
      <c r="A939" s="27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2.75" customHeight="1" x14ac:dyDescent="0.25">
      <c r="A940" s="27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2.75" customHeight="1" x14ac:dyDescent="0.25">
      <c r="A941" s="27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2.75" customHeight="1" x14ac:dyDescent="0.25">
      <c r="A942" s="27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2.75" customHeight="1" x14ac:dyDescent="0.25">
      <c r="A943" s="27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2.75" customHeight="1" x14ac:dyDescent="0.25">
      <c r="A944" s="27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2.75" customHeight="1" x14ac:dyDescent="0.25">
      <c r="A945" s="27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2.75" customHeight="1" x14ac:dyDescent="0.25">
      <c r="A946" s="27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2.75" customHeight="1" x14ac:dyDescent="0.25">
      <c r="A947" s="27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2.75" customHeight="1" x14ac:dyDescent="0.25">
      <c r="A948" s="27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2.75" customHeight="1" x14ac:dyDescent="0.25">
      <c r="A949" s="27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2.75" customHeight="1" x14ac:dyDescent="0.25">
      <c r="A950" s="27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2.75" customHeight="1" x14ac:dyDescent="0.25">
      <c r="A951" s="27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2.75" customHeight="1" x14ac:dyDescent="0.25">
      <c r="A952" s="27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2.75" customHeight="1" x14ac:dyDescent="0.25">
      <c r="A953" s="27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2.75" customHeight="1" x14ac:dyDescent="0.25">
      <c r="A954" s="27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2.75" customHeight="1" x14ac:dyDescent="0.25">
      <c r="A955" s="27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2.75" customHeight="1" x14ac:dyDescent="0.25">
      <c r="A956" s="27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2.75" customHeight="1" x14ac:dyDescent="0.25">
      <c r="A957" s="27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2.75" customHeight="1" x14ac:dyDescent="0.25">
      <c r="A958" s="27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2.75" customHeight="1" x14ac:dyDescent="0.25">
      <c r="A959" s="27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2.75" customHeight="1" x14ac:dyDescent="0.25">
      <c r="A960" s="27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2.75" customHeight="1" x14ac:dyDescent="0.25">
      <c r="A961" s="27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2.75" customHeight="1" x14ac:dyDescent="0.25">
      <c r="A962" s="27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2.75" customHeight="1" x14ac:dyDescent="0.25">
      <c r="A963" s="27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2.75" customHeight="1" x14ac:dyDescent="0.25">
      <c r="A964" s="27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2.75" customHeight="1" x14ac:dyDescent="0.25">
      <c r="A965" s="27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2.75" customHeight="1" x14ac:dyDescent="0.25">
      <c r="A966" s="27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2.75" customHeight="1" x14ac:dyDescent="0.25">
      <c r="A967" s="27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2.75" customHeight="1" x14ac:dyDescent="0.25">
      <c r="A968" s="27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2.75" customHeight="1" x14ac:dyDescent="0.25">
      <c r="A969" s="27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2.75" customHeight="1" x14ac:dyDescent="0.25">
      <c r="A970" s="27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2.75" customHeight="1" x14ac:dyDescent="0.25">
      <c r="A971" s="27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2.75" customHeight="1" x14ac:dyDescent="0.25">
      <c r="A972" s="27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2.75" customHeight="1" x14ac:dyDescent="0.25">
      <c r="A973" s="27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2.75" customHeight="1" x14ac:dyDescent="0.25">
      <c r="A974" s="27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2.75" customHeight="1" x14ac:dyDescent="0.25">
      <c r="A975" s="27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2.75" customHeight="1" x14ac:dyDescent="0.25">
      <c r="A976" s="27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2.75" customHeight="1" x14ac:dyDescent="0.25">
      <c r="A977" s="27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2.75" customHeight="1" x14ac:dyDescent="0.25">
      <c r="A978" s="27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2.75" customHeight="1" x14ac:dyDescent="0.25">
      <c r="A979" s="27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2.75" customHeight="1" x14ac:dyDescent="0.25">
      <c r="A980" s="27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2.75" customHeight="1" x14ac:dyDescent="0.25">
      <c r="A981" s="27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2.75" customHeight="1" x14ac:dyDescent="0.25">
      <c r="A982" s="27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2.75" customHeight="1" x14ac:dyDescent="0.25">
      <c r="A983" s="27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2.75" customHeight="1" x14ac:dyDescent="0.25">
      <c r="A984" s="27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2.75" customHeight="1" x14ac:dyDescent="0.25">
      <c r="A985" s="27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2.75" customHeight="1" x14ac:dyDescent="0.25">
      <c r="A986" s="27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2.75" customHeight="1" x14ac:dyDescent="0.25">
      <c r="A987" s="27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2.75" customHeight="1" x14ac:dyDescent="0.25">
      <c r="A988" s="27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2.75" customHeight="1" x14ac:dyDescent="0.25">
      <c r="A989" s="27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2.75" customHeight="1" x14ac:dyDescent="0.25">
      <c r="A990" s="27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2.75" customHeight="1" x14ac:dyDescent="0.25">
      <c r="A991" s="27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2.75" customHeight="1" x14ac:dyDescent="0.25">
      <c r="A992" s="27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2.75" customHeight="1" x14ac:dyDescent="0.25">
      <c r="A993" s="27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2.75" customHeight="1" x14ac:dyDescent="0.25">
      <c r="A994" s="27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2.75" customHeight="1" x14ac:dyDescent="0.25">
      <c r="A995" s="27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2.75" customHeight="1" x14ac:dyDescent="0.25">
      <c r="A996" s="27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2.75" customHeight="1" x14ac:dyDescent="0.25">
      <c r="A997" s="27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2.75" customHeight="1" x14ac:dyDescent="0.25">
      <c r="A998" s="27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2.75" customHeight="1" x14ac:dyDescent="0.25">
      <c r="A999" s="27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2.75" customHeight="1" x14ac:dyDescent="0.25">
      <c r="A1000" s="27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  <row r="1001" spans="1:26" ht="12.75" customHeight="1" x14ac:dyDescent="0.25">
      <c r="A1001" s="27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</row>
    <row r="1002" spans="1:26" ht="12.75" customHeight="1" x14ac:dyDescent="0.25">
      <c r="A1002" s="27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</row>
    <row r="1003" spans="1:26" ht="12.75" customHeight="1" x14ac:dyDescent="0.25">
      <c r="A1003" s="27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</row>
    <row r="1004" spans="1:26" ht="12.75" customHeight="1" x14ac:dyDescent="0.25">
      <c r="A1004" s="27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</row>
    <row r="1005" spans="1:26" ht="12.75" customHeight="1" x14ac:dyDescent="0.25">
      <c r="A1005" s="27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</row>
    <row r="1006" spans="1:26" ht="12.75" customHeight="1" x14ac:dyDescent="0.25">
      <c r="A1006" s="27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</row>
    <row r="1007" spans="1:26" ht="12.75" customHeight="1" x14ac:dyDescent="0.25">
      <c r="A1007" s="27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</row>
    <row r="1008" spans="1:26" ht="12.75" customHeight="1" x14ac:dyDescent="0.25">
      <c r="A1008" s="27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</row>
    <row r="1009" spans="1:26" ht="12.75" customHeight="1" x14ac:dyDescent="0.25">
      <c r="A1009" s="27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</row>
    <row r="1010" spans="1:26" ht="12.75" customHeight="1" x14ac:dyDescent="0.25">
      <c r="A1010" s="27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</row>
    <row r="1011" spans="1:26" ht="12.75" customHeight="1" x14ac:dyDescent="0.25">
      <c r="A1011" s="27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</row>
    <row r="1012" spans="1:26" ht="12.75" customHeight="1" x14ac:dyDescent="0.25">
      <c r="A1012" s="27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</row>
    <row r="1013" spans="1:26" ht="12.75" customHeight="1" x14ac:dyDescent="0.25">
      <c r="A1013" s="27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</row>
    <row r="1014" spans="1:26" ht="12.75" customHeight="1" x14ac:dyDescent="0.25">
      <c r="A1014" s="27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</row>
    <row r="1015" spans="1:26" ht="12.75" customHeight="1" x14ac:dyDescent="0.25">
      <c r="A1015" s="27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</row>
    <row r="1016" spans="1:26" ht="12.75" customHeight="1" x14ac:dyDescent="0.25">
      <c r="A1016" s="27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</row>
    <row r="1017" spans="1:26" ht="12.75" customHeight="1" x14ac:dyDescent="0.25">
      <c r="A1017" s="27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</row>
    <row r="1018" spans="1:26" ht="12.75" customHeight="1" x14ac:dyDescent="0.25">
      <c r="A1018" s="27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</row>
    <row r="1019" spans="1:26" ht="12.75" customHeight="1" x14ac:dyDescent="0.25">
      <c r="A1019" s="27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</row>
    <row r="1020" spans="1:26" ht="12.75" customHeight="1" x14ac:dyDescent="0.25">
      <c r="A1020" s="27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</row>
    <row r="1021" spans="1:26" ht="12.75" customHeight="1" x14ac:dyDescent="0.25">
      <c r="A1021" s="27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</row>
    <row r="1022" spans="1:26" ht="12.75" customHeight="1" x14ac:dyDescent="0.25">
      <c r="A1022" s="27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</row>
    <row r="1023" spans="1:26" ht="12.75" customHeight="1" x14ac:dyDescent="0.25">
      <c r="A1023" s="27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</row>
    <row r="1024" spans="1:26" ht="12.75" customHeight="1" x14ac:dyDescent="0.25">
      <c r="A1024" s="27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</row>
    <row r="1025" spans="1:26" ht="12.75" customHeight="1" x14ac:dyDescent="0.25">
      <c r="A1025" s="27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</row>
    <row r="1026" spans="1:26" ht="12.75" customHeight="1" x14ac:dyDescent="0.25">
      <c r="A1026" s="27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</row>
    <row r="1027" spans="1:26" ht="12.75" customHeight="1" x14ac:dyDescent="0.25">
      <c r="A1027" s="27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</row>
    <row r="1028" spans="1:26" ht="12.75" customHeight="1" x14ac:dyDescent="0.25">
      <c r="A1028" s="27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</row>
    <row r="1029" spans="1:26" ht="12.75" customHeight="1" x14ac:dyDescent="0.25">
      <c r="A1029" s="27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</row>
    <row r="1030" spans="1:26" ht="12.75" customHeight="1" x14ac:dyDescent="0.25">
      <c r="A1030" s="27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</row>
    <row r="1031" spans="1:26" ht="12.75" customHeight="1" x14ac:dyDescent="0.25">
      <c r="A1031" s="27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</row>
    <row r="1032" spans="1:26" ht="12.75" customHeight="1" x14ac:dyDescent="0.25">
      <c r="A1032" s="27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</row>
    <row r="1033" spans="1:26" ht="12.75" customHeight="1" x14ac:dyDescent="0.25">
      <c r="A1033" s="27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</row>
    <row r="1034" spans="1:26" ht="12.75" customHeight="1" x14ac:dyDescent="0.25">
      <c r="A1034" s="27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</row>
    <row r="1035" spans="1:26" ht="12.75" customHeight="1" x14ac:dyDescent="0.25">
      <c r="A1035" s="27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</row>
    <row r="1036" spans="1:26" ht="12.75" customHeight="1" x14ac:dyDescent="0.25">
      <c r="A1036" s="27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</row>
    <row r="1037" spans="1:26" ht="12.75" customHeight="1" x14ac:dyDescent="0.25">
      <c r="A1037" s="27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</row>
    <row r="1038" spans="1:26" ht="12.75" customHeight="1" x14ac:dyDescent="0.25">
      <c r="A1038" s="27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</row>
    <row r="1039" spans="1:26" ht="12.75" customHeight="1" x14ac:dyDescent="0.25">
      <c r="A1039" s="27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</row>
    <row r="1040" spans="1:26" ht="12.75" customHeight="1" x14ac:dyDescent="0.25">
      <c r="A1040" s="27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</row>
    <row r="1041" spans="1:26" ht="12.75" customHeight="1" x14ac:dyDescent="0.25">
      <c r="A1041" s="27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</row>
    <row r="1042" spans="1:26" ht="12.75" customHeight="1" x14ac:dyDescent="0.25">
      <c r="A1042" s="27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</row>
    <row r="1043" spans="1:26" ht="12.75" customHeight="1" x14ac:dyDescent="0.25">
      <c r="A1043" s="27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</row>
    <row r="1044" spans="1:26" ht="12.75" customHeight="1" x14ac:dyDescent="0.25">
      <c r="A1044" s="27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</row>
    <row r="1045" spans="1:26" ht="12.75" customHeight="1" x14ac:dyDescent="0.25">
      <c r="A1045" s="27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</row>
    <row r="1046" spans="1:26" ht="12.75" customHeight="1" x14ac:dyDescent="0.25">
      <c r="A1046" s="27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</row>
    <row r="1047" spans="1:26" ht="12.75" customHeight="1" x14ac:dyDescent="0.25">
      <c r="A1047" s="27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</row>
    <row r="1048" spans="1:26" ht="12.75" customHeight="1" x14ac:dyDescent="0.25">
      <c r="A1048" s="27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</row>
    <row r="1049" spans="1:26" ht="12.75" customHeight="1" x14ac:dyDescent="0.25">
      <c r="A1049" s="27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</row>
    <row r="1050" spans="1:26" ht="12.75" customHeight="1" x14ac:dyDescent="0.25">
      <c r="A1050" s="27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</row>
    <row r="1051" spans="1:26" ht="12.75" customHeight="1" x14ac:dyDescent="0.25">
      <c r="A1051" s="27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</row>
    <row r="1052" spans="1:26" ht="12.75" customHeight="1" x14ac:dyDescent="0.25">
      <c r="A1052" s="27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</row>
    <row r="1053" spans="1:26" ht="12.75" customHeight="1" x14ac:dyDescent="0.25">
      <c r="A1053" s="27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</row>
    <row r="1054" spans="1:26" ht="12.75" customHeight="1" x14ac:dyDescent="0.25">
      <c r="A1054" s="27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</row>
    <row r="1055" spans="1:26" ht="12.75" customHeight="1" x14ac:dyDescent="0.25">
      <c r="A1055" s="27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</row>
    <row r="1056" spans="1:26" ht="12.75" customHeight="1" x14ac:dyDescent="0.25">
      <c r="A1056" s="27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</row>
    <row r="1057" spans="1:26" ht="12.75" customHeight="1" x14ac:dyDescent="0.25">
      <c r="A1057" s="27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</row>
    <row r="1058" spans="1:26" ht="12.75" customHeight="1" x14ac:dyDescent="0.25">
      <c r="A1058" s="27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</row>
    <row r="1059" spans="1:26" ht="12.75" customHeight="1" x14ac:dyDescent="0.25">
      <c r="A1059" s="27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</row>
    <row r="1060" spans="1:26" ht="12.75" customHeight="1" x14ac:dyDescent="0.25">
      <c r="A1060" s="27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</row>
    <row r="1061" spans="1:26" ht="12.75" customHeight="1" x14ac:dyDescent="0.25">
      <c r="A1061" s="27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</row>
    <row r="1062" spans="1:26" ht="12.75" customHeight="1" x14ac:dyDescent="0.25">
      <c r="A1062" s="27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</row>
    <row r="1063" spans="1:26" ht="12.75" customHeight="1" x14ac:dyDescent="0.25">
      <c r="A1063" s="27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</row>
  </sheetData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6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 x14ac:dyDescent="0.25"/>
  <cols>
    <col min="1" max="1" width="51.42578125" customWidth="1"/>
    <col min="2" max="2" width="23.42578125" customWidth="1"/>
    <col min="3" max="3" width="13.85546875" customWidth="1"/>
    <col min="4" max="4" width="15.85546875" customWidth="1"/>
    <col min="5" max="5" width="13.140625" customWidth="1"/>
    <col min="6" max="6" width="18" customWidth="1"/>
    <col min="7" max="7" width="16.28515625" customWidth="1"/>
    <col min="8" max="8" width="24.5703125" customWidth="1"/>
    <col min="9" max="9" width="13.42578125" customWidth="1"/>
    <col min="10" max="10" width="22.28515625" customWidth="1"/>
    <col min="11" max="11" width="11" customWidth="1"/>
    <col min="12" max="26" width="8.7109375" customWidth="1"/>
  </cols>
  <sheetData>
    <row r="1" spans="1:26" ht="12.75" customHeight="1" x14ac:dyDescent="0.25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6" t="s">
        <v>1</v>
      </c>
      <c r="B3" s="7"/>
      <c r="C3" s="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 customHeight="1" x14ac:dyDescent="0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 x14ac:dyDescent="0.25">
      <c r="A6" s="12" t="s">
        <v>14</v>
      </c>
      <c r="B6" s="12">
        <v>4</v>
      </c>
      <c r="C6" s="13">
        <v>300</v>
      </c>
      <c r="D6" s="14">
        <v>0</v>
      </c>
      <c r="E6" s="14">
        <v>0</v>
      </c>
      <c r="F6" s="14">
        <v>0</v>
      </c>
      <c r="G6" s="15">
        <v>300</v>
      </c>
      <c r="H6" s="15">
        <v>123</v>
      </c>
      <c r="I6" s="16">
        <f t="shared" ref="I6:I50" si="0">H6/G6</f>
        <v>0.41</v>
      </c>
      <c r="J6" s="15">
        <v>177</v>
      </c>
      <c r="K6" s="16">
        <f t="shared" ref="K6:K50" si="1">J6/G6</f>
        <v>0.59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12" t="s">
        <v>15</v>
      </c>
      <c r="B7" s="12">
        <v>4</v>
      </c>
      <c r="C7" s="13">
        <v>217</v>
      </c>
      <c r="D7" s="13">
        <v>1</v>
      </c>
      <c r="E7" s="14">
        <v>0</v>
      </c>
      <c r="F7" s="14">
        <v>0</v>
      </c>
      <c r="G7" s="15">
        <v>216</v>
      </c>
      <c r="H7" s="15">
        <v>88</v>
      </c>
      <c r="I7" s="16">
        <f t="shared" si="0"/>
        <v>0.40740740740740738</v>
      </c>
      <c r="J7" s="15">
        <v>128</v>
      </c>
      <c r="K7" s="16">
        <f t="shared" si="1"/>
        <v>0.59259259259259256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12" t="s">
        <v>16</v>
      </c>
      <c r="B8" s="12">
        <v>4</v>
      </c>
      <c r="C8" s="13">
        <v>158</v>
      </c>
      <c r="D8" s="13">
        <v>1</v>
      </c>
      <c r="E8" s="14">
        <v>0</v>
      </c>
      <c r="F8" s="14">
        <v>0</v>
      </c>
      <c r="G8" s="15">
        <v>157</v>
      </c>
      <c r="H8" s="15">
        <v>64</v>
      </c>
      <c r="I8" s="16">
        <f t="shared" si="0"/>
        <v>0.40764331210191085</v>
      </c>
      <c r="J8" s="15">
        <v>93</v>
      </c>
      <c r="K8" s="16">
        <f t="shared" si="1"/>
        <v>0.59235668789808915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12" t="s">
        <v>17</v>
      </c>
      <c r="B9" s="12">
        <v>4</v>
      </c>
      <c r="C9" s="13">
        <v>67</v>
      </c>
      <c r="D9" s="14">
        <v>0</v>
      </c>
      <c r="E9" s="14">
        <v>0</v>
      </c>
      <c r="F9" s="14">
        <v>0</v>
      </c>
      <c r="G9" s="15">
        <v>67</v>
      </c>
      <c r="H9" s="15">
        <v>22</v>
      </c>
      <c r="I9" s="16">
        <f t="shared" si="0"/>
        <v>0.32835820895522388</v>
      </c>
      <c r="J9" s="15">
        <v>45</v>
      </c>
      <c r="K9" s="16">
        <f t="shared" si="1"/>
        <v>0.67164179104477617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12" t="s">
        <v>18</v>
      </c>
      <c r="B10" s="12">
        <v>4</v>
      </c>
      <c r="C10" s="13">
        <v>236</v>
      </c>
      <c r="D10" s="13">
        <v>3</v>
      </c>
      <c r="E10" s="14">
        <v>0</v>
      </c>
      <c r="F10" s="14">
        <v>0</v>
      </c>
      <c r="G10" s="15">
        <v>233</v>
      </c>
      <c r="H10" s="15">
        <v>79</v>
      </c>
      <c r="I10" s="16">
        <f t="shared" si="0"/>
        <v>0.33905579399141633</v>
      </c>
      <c r="J10" s="15">
        <v>154</v>
      </c>
      <c r="K10" s="16">
        <f t="shared" si="1"/>
        <v>0.66094420600858372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12" t="s">
        <v>20</v>
      </c>
      <c r="B11" s="12">
        <v>4</v>
      </c>
      <c r="C11" s="13">
        <v>99</v>
      </c>
      <c r="D11" s="14">
        <v>0</v>
      </c>
      <c r="E11" s="14">
        <v>0</v>
      </c>
      <c r="F11" s="14">
        <v>0</v>
      </c>
      <c r="G11" s="15">
        <v>99</v>
      </c>
      <c r="H11" s="15">
        <v>39</v>
      </c>
      <c r="I11" s="16">
        <f t="shared" si="0"/>
        <v>0.39393939393939392</v>
      </c>
      <c r="J11" s="15">
        <v>60</v>
      </c>
      <c r="K11" s="16">
        <f t="shared" si="1"/>
        <v>0.60606060606060608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12" t="s">
        <v>21</v>
      </c>
      <c r="B12" s="12">
        <v>4</v>
      </c>
      <c r="C12" s="13">
        <v>433</v>
      </c>
      <c r="D12" s="13">
        <v>2</v>
      </c>
      <c r="E12" s="13">
        <v>1</v>
      </c>
      <c r="F12" s="14">
        <v>0</v>
      </c>
      <c r="G12" s="15">
        <v>430</v>
      </c>
      <c r="H12" s="15">
        <v>148</v>
      </c>
      <c r="I12" s="16">
        <f t="shared" si="0"/>
        <v>0.34418604651162793</v>
      </c>
      <c r="J12" s="15">
        <v>282</v>
      </c>
      <c r="K12" s="16">
        <f t="shared" si="1"/>
        <v>0.65581395348837213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12" t="s">
        <v>22</v>
      </c>
      <c r="B13" s="12">
        <v>4</v>
      </c>
      <c r="C13" s="13">
        <v>705</v>
      </c>
      <c r="D13" s="13">
        <v>2</v>
      </c>
      <c r="E13" s="13">
        <v>4</v>
      </c>
      <c r="F13" s="14">
        <v>0</v>
      </c>
      <c r="G13" s="15">
        <v>699</v>
      </c>
      <c r="H13" s="15">
        <v>242</v>
      </c>
      <c r="I13" s="16">
        <f t="shared" si="0"/>
        <v>0.34620886981402005</v>
      </c>
      <c r="J13" s="15">
        <v>457</v>
      </c>
      <c r="K13" s="16">
        <f t="shared" si="1"/>
        <v>0.65379113018598001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12" t="s">
        <v>23</v>
      </c>
      <c r="B14" s="12">
        <v>4</v>
      </c>
      <c r="C14" s="13">
        <v>177</v>
      </c>
      <c r="D14" s="14">
        <v>0</v>
      </c>
      <c r="E14" s="14">
        <v>0</v>
      </c>
      <c r="F14" s="14">
        <v>0</v>
      </c>
      <c r="G14" s="15">
        <v>177</v>
      </c>
      <c r="H14" s="15">
        <v>75</v>
      </c>
      <c r="I14" s="16">
        <f t="shared" si="0"/>
        <v>0.42372881355932202</v>
      </c>
      <c r="J14" s="15">
        <v>102</v>
      </c>
      <c r="K14" s="16">
        <f t="shared" si="1"/>
        <v>0.57627118644067798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12" t="s">
        <v>24</v>
      </c>
      <c r="B15" s="12">
        <v>4</v>
      </c>
      <c r="C15" s="13">
        <v>314</v>
      </c>
      <c r="D15" s="14">
        <v>0</v>
      </c>
      <c r="E15" s="13">
        <v>1</v>
      </c>
      <c r="F15" s="14">
        <v>0</v>
      </c>
      <c r="G15" s="15">
        <v>313</v>
      </c>
      <c r="H15" s="15">
        <v>122</v>
      </c>
      <c r="I15" s="16">
        <f t="shared" si="0"/>
        <v>0.38977635782747605</v>
      </c>
      <c r="J15" s="15">
        <v>191</v>
      </c>
      <c r="K15" s="16">
        <f t="shared" si="1"/>
        <v>0.61022364217252401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12" t="s">
        <v>25</v>
      </c>
      <c r="B16" s="12">
        <v>4</v>
      </c>
      <c r="C16" s="13">
        <v>780</v>
      </c>
      <c r="D16" s="13">
        <v>9</v>
      </c>
      <c r="E16" s="13">
        <v>1</v>
      </c>
      <c r="F16" s="14">
        <v>0</v>
      </c>
      <c r="G16" s="15">
        <v>770</v>
      </c>
      <c r="H16" s="15">
        <v>267</v>
      </c>
      <c r="I16" s="16">
        <f t="shared" si="0"/>
        <v>0.34675324675324676</v>
      </c>
      <c r="J16" s="15">
        <v>503</v>
      </c>
      <c r="K16" s="16">
        <f t="shared" si="1"/>
        <v>0.6532467532467533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12" t="s">
        <v>26</v>
      </c>
      <c r="B17" s="12">
        <v>4</v>
      </c>
      <c r="C17" s="13">
        <v>234</v>
      </c>
      <c r="D17" s="13">
        <v>2</v>
      </c>
      <c r="E17" s="14">
        <v>0</v>
      </c>
      <c r="F17" s="14">
        <v>0</v>
      </c>
      <c r="G17" s="15">
        <v>232</v>
      </c>
      <c r="H17" s="15">
        <v>72</v>
      </c>
      <c r="I17" s="16">
        <f t="shared" si="0"/>
        <v>0.31034482758620691</v>
      </c>
      <c r="J17" s="15">
        <v>160</v>
      </c>
      <c r="K17" s="16">
        <f t="shared" si="1"/>
        <v>0.68965517241379315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12" t="s">
        <v>27</v>
      </c>
      <c r="B18" s="12">
        <v>4</v>
      </c>
      <c r="C18" s="13">
        <v>385</v>
      </c>
      <c r="D18" s="13">
        <v>3</v>
      </c>
      <c r="E18" s="14">
        <v>0</v>
      </c>
      <c r="F18" s="14">
        <v>0</v>
      </c>
      <c r="G18" s="15">
        <v>382</v>
      </c>
      <c r="H18" s="15">
        <v>146</v>
      </c>
      <c r="I18" s="16">
        <f t="shared" si="0"/>
        <v>0.38219895287958117</v>
      </c>
      <c r="J18" s="15">
        <v>236</v>
      </c>
      <c r="K18" s="16">
        <f t="shared" si="1"/>
        <v>0.61780104712041883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12" t="s">
        <v>28</v>
      </c>
      <c r="B19" s="12">
        <v>4</v>
      </c>
      <c r="C19" s="13">
        <v>198</v>
      </c>
      <c r="D19" s="13">
        <v>1</v>
      </c>
      <c r="E19" s="13">
        <v>1</v>
      </c>
      <c r="F19" s="14">
        <v>0</v>
      </c>
      <c r="G19" s="15">
        <v>196</v>
      </c>
      <c r="H19" s="15">
        <v>69</v>
      </c>
      <c r="I19" s="16">
        <f t="shared" si="0"/>
        <v>0.35204081632653061</v>
      </c>
      <c r="J19" s="15">
        <v>127</v>
      </c>
      <c r="K19" s="16">
        <f t="shared" si="1"/>
        <v>0.64795918367346939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12" t="s">
        <v>31</v>
      </c>
      <c r="B20" s="12">
        <v>4</v>
      </c>
      <c r="C20" s="13">
        <v>131</v>
      </c>
      <c r="D20" s="13">
        <v>1</v>
      </c>
      <c r="E20" s="14">
        <v>0</v>
      </c>
      <c r="F20" s="14">
        <v>0</v>
      </c>
      <c r="G20" s="15">
        <v>130</v>
      </c>
      <c r="H20" s="15">
        <v>46</v>
      </c>
      <c r="I20" s="16">
        <f t="shared" si="0"/>
        <v>0.35384615384615387</v>
      </c>
      <c r="J20" s="15">
        <v>84</v>
      </c>
      <c r="K20" s="16">
        <f t="shared" si="1"/>
        <v>0.64615384615384619</v>
      </c>
      <c r="L20" s="5"/>
      <c r="M20" s="17">
        <f t="shared" ref="M20:M50" si="2">G20-H20-J20</f>
        <v>0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12" t="s">
        <v>32</v>
      </c>
      <c r="B21" s="12">
        <v>4</v>
      </c>
      <c r="C21" s="13">
        <v>103</v>
      </c>
      <c r="D21" s="13">
        <v>2</v>
      </c>
      <c r="E21" s="14">
        <v>0</v>
      </c>
      <c r="F21" s="14">
        <v>0</v>
      </c>
      <c r="G21" s="15">
        <v>101</v>
      </c>
      <c r="H21" s="15">
        <v>35</v>
      </c>
      <c r="I21" s="16">
        <f t="shared" si="0"/>
        <v>0.34653465346534651</v>
      </c>
      <c r="J21" s="15">
        <v>66</v>
      </c>
      <c r="K21" s="16">
        <f t="shared" si="1"/>
        <v>0.65346534653465349</v>
      </c>
      <c r="L21" s="5"/>
      <c r="M21" s="17">
        <f t="shared" si="2"/>
        <v>0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12" t="s">
        <v>38</v>
      </c>
      <c r="B22" s="12">
        <v>4</v>
      </c>
      <c r="C22" s="13">
        <v>134</v>
      </c>
      <c r="D22" s="13">
        <v>1</v>
      </c>
      <c r="E22" s="14">
        <v>0</v>
      </c>
      <c r="F22" s="14">
        <v>0</v>
      </c>
      <c r="G22" s="15">
        <v>133</v>
      </c>
      <c r="H22" s="15">
        <v>37</v>
      </c>
      <c r="I22" s="16">
        <f t="shared" si="0"/>
        <v>0.2781954887218045</v>
      </c>
      <c r="J22" s="15">
        <v>96</v>
      </c>
      <c r="K22" s="16">
        <f t="shared" si="1"/>
        <v>0.72180451127819545</v>
      </c>
      <c r="L22" s="5"/>
      <c r="M22" s="17">
        <f t="shared" si="2"/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12" t="s">
        <v>42</v>
      </c>
      <c r="B23" s="12">
        <v>4</v>
      </c>
      <c r="C23" s="13">
        <v>118</v>
      </c>
      <c r="D23" s="14">
        <v>0</v>
      </c>
      <c r="E23" s="14">
        <v>0</v>
      </c>
      <c r="F23" s="14">
        <v>0</v>
      </c>
      <c r="G23" s="15">
        <v>118</v>
      </c>
      <c r="H23" s="15">
        <v>48</v>
      </c>
      <c r="I23" s="16">
        <f t="shared" si="0"/>
        <v>0.40677966101694918</v>
      </c>
      <c r="J23" s="15">
        <v>70</v>
      </c>
      <c r="K23" s="16">
        <f t="shared" si="1"/>
        <v>0.59322033898305082</v>
      </c>
      <c r="L23" s="5"/>
      <c r="M23" s="17">
        <f t="shared" si="2"/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12" t="s">
        <v>43</v>
      </c>
      <c r="B24" s="12">
        <v>4</v>
      </c>
      <c r="C24" s="13">
        <v>128</v>
      </c>
      <c r="D24" s="13">
        <v>1</v>
      </c>
      <c r="E24" s="14">
        <v>0</v>
      </c>
      <c r="F24" s="14">
        <v>0</v>
      </c>
      <c r="G24" s="15">
        <v>127</v>
      </c>
      <c r="H24" s="15">
        <v>55</v>
      </c>
      <c r="I24" s="16">
        <f t="shared" si="0"/>
        <v>0.43307086614173229</v>
      </c>
      <c r="J24" s="15">
        <v>72</v>
      </c>
      <c r="K24" s="16">
        <f t="shared" si="1"/>
        <v>0.56692913385826771</v>
      </c>
      <c r="L24" s="5"/>
      <c r="M24" s="17">
        <f t="shared" si="2"/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12" t="s">
        <v>44</v>
      </c>
      <c r="B25" s="12">
        <v>4</v>
      </c>
      <c r="C25" s="13">
        <v>75</v>
      </c>
      <c r="D25" s="14">
        <v>0</v>
      </c>
      <c r="E25" s="14">
        <v>0</v>
      </c>
      <c r="F25" s="14">
        <v>0</v>
      </c>
      <c r="G25" s="15">
        <v>75</v>
      </c>
      <c r="H25" s="15">
        <v>30</v>
      </c>
      <c r="I25" s="16">
        <f t="shared" si="0"/>
        <v>0.4</v>
      </c>
      <c r="J25" s="15">
        <v>45</v>
      </c>
      <c r="K25" s="16">
        <f t="shared" si="1"/>
        <v>0.6</v>
      </c>
      <c r="L25" s="5"/>
      <c r="M25" s="17">
        <f t="shared" si="2"/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12" t="s">
        <v>47</v>
      </c>
      <c r="B26" s="12">
        <v>4</v>
      </c>
      <c r="C26" s="13">
        <v>147</v>
      </c>
      <c r="D26" s="13">
        <v>1</v>
      </c>
      <c r="E26" s="14">
        <v>0</v>
      </c>
      <c r="F26" s="14">
        <v>0</v>
      </c>
      <c r="G26" s="15">
        <v>146</v>
      </c>
      <c r="H26" s="15">
        <v>73</v>
      </c>
      <c r="I26" s="16">
        <f t="shared" si="0"/>
        <v>0.5</v>
      </c>
      <c r="J26" s="15">
        <v>73</v>
      </c>
      <c r="K26" s="16">
        <f t="shared" si="1"/>
        <v>0.5</v>
      </c>
      <c r="L26" s="5"/>
      <c r="M26" s="17">
        <f t="shared" si="2"/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12" t="s">
        <v>50</v>
      </c>
      <c r="B27" s="12">
        <v>4</v>
      </c>
      <c r="C27" s="13">
        <v>194</v>
      </c>
      <c r="D27" s="14">
        <v>0</v>
      </c>
      <c r="E27" s="14">
        <v>0</v>
      </c>
      <c r="F27" s="14">
        <v>0</v>
      </c>
      <c r="G27" s="15">
        <v>194</v>
      </c>
      <c r="H27" s="15">
        <v>93</v>
      </c>
      <c r="I27" s="16">
        <f t="shared" si="0"/>
        <v>0.47938144329896909</v>
      </c>
      <c r="J27" s="15">
        <v>101</v>
      </c>
      <c r="K27" s="16">
        <f t="shared" si="1"/>
        <v>0.52061855670103097</v>
      </c>
      <c r="L27" s="5"/>
      <c r="M27" s="17">
        <f t="shared" si="2"/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12" t="s">
        <v>52</v>
      </c>
      <c r="B28" s="12">
        <v>4</v>
      </c>
      <c r="C28" s="13">
        <v>166</v>
      </c>
      <c r="D28" s="14">
        <v>0</v>
      </c>
      <c r="E28" s="14">
        <v>0</v>
      </c>
      <c r="F28" s="14">
        <v>0</v>
      </c>
      <c r="G28" s="15">
        <v>166</v>
      </c>
      <c r="H28" s="15">
        <v>64</v>
      </c>
      <c r="I28" s="16">
        <f t="shared" si="0"/>
        <v>0.38554216867469882</v>
      </c>
      <c r="J28" s="15">
        <v>102</v>
      </c>
      <c r="K28" s="16">
        <f t="shared" si="1"/>
        <v>0.61445783132530118</v>
      </c>
      <c r="L28" s="5"/>
      <c r="M28" s="17">
        <f t="shared" si="2"/>
        <v>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12" t="s">
        <v>64</v>
      </c>
      <c r="B29" s="12">
        <v>4</v>
      </c>
      <c r="C29" s="13">
        <v>275</v>
      </c>
      <c r="D29" s="13">
        <v>1</v>
      </c>
      <c r="E29" s="14">
        <v>0</v>
      </c>
      <c r="F29" s="14">
        <v>0</v>
      </c>
      <c r="G29" s="15">
        <v>274</v>
      </c>
      <c r="H29" s="15">
        <v>120</v>
      </c>
      <c r="I29" s="16">
        <f t="shared" si="0"/>
        <v>0.43795620437956206</v>
      </c>
      <c r="J29" s="15">
        <v>154</v>
      </c>
      <c r="K29" s="16">
        <f t="shared" si="1"/>
        <v>0.56204379562043794</v>
      </c>
      <c r="L29" s="5"/>
      <c r="M29" s="17">
        <f t="shared" si="2"/>
        <v>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12" t="s">
        <v>66</v>
      </c>
      <c r="B30" s="12">
        <v>4</v>
      </c>
      <c r="C30" s="13">
        <v>72</v>
      </c>
      <c r="D30" s="14">
        <v>0</v>
      </c>
      <c r="E30" s="14">
        <v>0</v>
      </c>
      <c r="F30" s="14">
        <v>0</v>
      </c>
      <c r="G30" s="15">
        <v>72</v>
      </c>
      <c r="H30" s="15">
        <v>25</v>
      </c>
      <c r="I30" s="16">
        <f t="shared" si="0"/>
        <v>0.34722222222222221</v>
      </c>
      <c r="J30" s="15">
        <v>47</v>
      </c>
      <c r="K30" s="16">
        <f t="shared" si="1"/>
        <v>0.65277777777777779</v>
      </c>
      <c r="L30" s="5"/>
      <c r="M30" s="17">
        <f t="shared" si="2"/>
        <v>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12" t="s">
        <v>70</v>
      </c>
      <c r="B31" s="12">
        <v>4</v>
      </c>
      <c r="C31" s="13">
        <v>130</v>
      </c>
      <c r="D31" s="13">
        <v>1</v>
      </c>
      <c r="E31" s="14">
        <v>0</v>
      </c>
      <c r="F31" s="14">
        <v>0</v>
      </c>
      <c r="G31" s="15">
        <v>129</v>
      </c>
      <c r="H31" s="15">
        <v>34</v>
      </c>
      <c r="I31" s="16">
        <f t="shared" si="0"/>
        <v>0.26356589147286824</v>
      </c>
      <c r="J31" s="15">
        <v>95</v>
      </c>
      <c r="K31" s="16">
        <f t="shared" si="1"/>
        <v>0.73643410852713176</v>
      </c>
      <c r="L31" s="5"/>
      <c r="M31" s="17">
        <f t="shared" si="2"/>
        <v>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12" t="s">
        <v>71</v>
      </c>
      <c r="B32" s="12">
        <v>4</v>
      </c>
      <c r="C32" s="13">
        <v>221</v>
      </c>
      <c r="D32" s="14">
        <v>0</v>
      </c>
      <c r="E32" s="14">
        <v>0</v>
      </c>
      <c r="F32" s="14">
        <v>0</v>
      </c>
      <c r="G32" s="15">
        <v>221</v>
      </c>
      <c r="H32" s="15">
        <v>99</v>
      </c>
      <c r="I32" s="16">
        <f t="shared" si="0"/>
        <v>0.44796380090497739</v>
      </c>
      <c r="J32" s="15">
        <v>122</v>
      </c>
      <c r="K32" s="16">
        <f t="shared" si="1"/>
        <v>0.55203619909502266</v>
      </c>
      <c r="L32" s="5"/>
      <c r="M32" s="17">
        <f t="shared" si="2"/>
        <v>0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12" t="s">
        <v>74</v>
      </c>
      <c r="B33" s="12">
        <v>4</v>
      </c>
      <c r="C33" s="13">
        <v>90</v>
      </c>
      <c r="D33" s="13">
        <v>1</v>
      </c>
      <c r="E33" s="14">
        <v>0</v>
      </c>
      <c r="F33" s="14">
        <v>0</v>
      </c>
      <c r="G33" s="15">
        <v>89</v>
      </c>
      <c r="H33" s="15">
        <v>30</v>
      </c>
      <c r="I33" s="16">
        <f t="shared" si="0"/>
        <v>0.33707865168539325</v>
      </c>
      <c r="J33" s="15">
        <v>59</v>
      </c>
      <c r="K33" s="16">
        <f t="shared" si="1"/>
        <v>0.6629213483146067</v>
      </c>
      <c r="L33" s="5"/>
      <c r="M33" s="17">
        <f t="shared" si="2"/>
        <v>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12" t="s">
        <v>75</v>
      </c>
      <c r="B34" s="12">
        <v>4</v>
      </c>
      <c r="C34" s="13">
        <v>56</v>
      </c>
      <c r="D34" s="14">
        <v>0</v>
      </c>
      <c r="E34" s="14">
        <v>0</v>
      </c>
      <c r="F34" s="14">
        <v>0</v>
      </c>
      <c r="G34" s="15">
        <v>56</v>
      </c>
      <c r="H34" s="15">
        <v>29</v>
      </c>
      <c r="I34" s="16">
        <f t="shared" si="0"/>
        <v>0.5178571428571429</v>
      </c>
      <c r="J34" s="15">
        <v>27</v>
      </c>
      <c r="K34" s="16">
        <f t="shared" si="1"/>
        <v>0.48214285714285715</v>
      </c>
      <c r="L34" s="5"/>
      <c r="M34" s="17">
        <f t="shared" si="2"/>
        <v>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12" t="s">
        <v>76</v>
      </c>
      <c r="B35" s="12">
        <v>4</v>
      </c>
      <c r="C35" s="13">
        <v>256</v>
      </c>
      <c r="D35" s="13">
        <v>2</v>
      </c>
      <c r="E35" s="13">
        <v>1</v>
      </c>
      <c r="F35" s="14">
        <v>0</v>
      </c>
      <c r="G35" s="15">
        <v>253</v>
      </c>
      <c r="H35" s="15">
        <v>84</v>
      </c>
      <c r="I35" s="16">
        <f t="shared" si="0"/>
        <v>0.33201581027667987</v>
      </c>
      <c r="J35" s="15">
        <v>169</v>
      </c>
      <c r="K35" s="16">
        <f t="shared" si="1"/>
        <v>0.66798418972332019</v>
      </c>
      <c r="L35" s="5"/>
      <c r="M35" s="17">
        <f t="shared" si="2"/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12" t="s">
        <v>77</v>
      </c>
      <c r="B36" s="12">
        <v>4</v>
      </c>
      <c r="C36" s="13">
        <v>213</v>
      </c>
      <c r="D36" s="14">
        <v>0</v>
      </c>
      <c r="E36" s="14">
        <v>0</v>
      </c>
      <c r="F36" s="14">
        <v>0</v>
      </c>
      <c r="G36" s="15">
        <v>213</v>
      </c>
      <c r="H36" s="15">
        <v>75</v>
      </c>
      <c r="I36" s="16">
        <f t="shared" si="0"/>
        <v>0.352112676056338</v>
      </c>
      <c r="J36" s="15">
        <v>138</v>
      </c>
      <c r="K36" s="16">
        <f t="shared" si="1"/>
        <v>0.647887323943662</v>
      </c>
      <c r="L36" s="5"/>
      <c r="M36" s="17">
        <f t="shared" si="2"/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12" t="s">
        <v>78</v>
      </c>
      <c r="B37" s="12">
        <v>4</v>
      </c>
      <c r="C37" s="13">
        <v>97</v>
      </c>
      <c r="D37" s="13">
        <v>1</v>
      </c>
      <c r="E37" s="14">
        <v>0</v>
      </c>
      <c r="F37" s="14">
        <v>0</v>
      </c>
      <c r="G37" s="15">
        <v>96</v>
      </c>
      <c r="H37" s="15">
        <v>25</v>
      </c>
      <c r="I37" s="16">
        <f t="shared" si="0"/>
        <v>0.26041666666666669</v>
      </c>
      <c r="J37" s="15">
        <v>71</v>
      </c>
      <c r="K37" s="16">
        <f t="shared" si="1"/>
        <v>0.73958333333333337</v>
      </c>
      <c r="L37" s="5"/>
      <c r="M37" s="17">
        <f t="shared" si="2"/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12" t="s">
        <v>80</v>
      </c>
      <c r="B38" s="12">
        <v>4</v>
      </c>
      <c r="C38" s="13">
        <v>60</v>
      </c>
      <c r="D38" s="14">
        <v>0</v>
      </c>
      <c r="E38" s="14">
        <v>0</v>
      </c>
      <c r="F38" s="14">
        <v>0</v>
      </c>
      <c r="G38" s="15">
        <v>60</v>
      </c>
      <c r="H38" s="15">
        <v>27</v>
      </c>
      <c r="I38" s="16">
        <f t="shared" si="0"/>
        <v>0.45</v>
      </c>
      <c r="J38" s="15">
        <v>33</v>
      </c>
      <c r="K38" s="16">
        <f t="shared" si="1"/>
        <v>0.55000000000000004</v>
      </c>
      <c r="L38" s="5"/>
      <c r="M38" s="17">
        <f t="shared" si="2"/>
        <v>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12" t="s">
        <v>81</v>
      </c>
      <c r="B39" s="12">
        <v>4</v>
      </c>
      <c r="C39" s="13">
        <v>116</v>
      </c>
      <c r="D39" s="14">
        <v>0</v>
      </c>
      <c r="E39" s="14">
        <v>0</v>
      </c>
      <c r="F39" s="14">
        <v>0</v>
      </c>
      <c r="G39" s="15">
        <v>116</v>
      </c>
      <c r="H39" s="15">
        <v>56</v>
      </c>
      <c r="I39" s="16">
        <f t="shared" si="0"/>
        <v>0.48275862068965519</v>
      </c>
      <c r="J39" s="15">
        <v>60</v>
      </c>
      <c r="K39" s="16">
        <f t="shared" si="1"/>
        <v>0.51724137931034486</v>
      </c>
      <c r="L39" s="5"/>
      <c r="M39" s="17">
        <f t="shared" si="2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12" t="s">
        <v>83</v>
      </c>
      <c r="B40" s="12">
        <v>4</v>
      </c>
      <c r="C40" s="13">
        <v>83</v>
      </c>
      <c r="D40" s="14">
        <v>0</v>
      </c>
      <c r="E40" s="13">
        <v>1</v>
      </c>
      <c r="F40" s="14">
        <v>0</v>
      </c>
      <c r="G40" s="15">
        <v>82</v>
      </c>
      <c r="H40" s="15">
        <v>34</v>
      </c>
      <c r="I40" s="16">
        <f t="shared" si="0"/>
        <v>0.41463414634146339</v>
      </c>
      <c r="J40" s="15">
        <v>48</v>
      </c>
      <c r="K40" s="16">
        <f t="shared" si="1"/>
        <v>0.58536585365853655</v>
      </c>
      <c r="L40" s="5"/>
      <c r="M40" s="17">
        <f t="shared" si="2"/>
        <v>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12" t="s">
        <v>85</v>
      </c>
      <c r="B41" s="12">
        <v>4</v>
      </c>
      <c r="C41" s="13">
        <v>415</v>
      </c>
      <c r="D41" s="13">
        <v>3</v>
      </c>
      <c r="E41" s="14">
        <v>0</v>
      </c>
      <c r="F41" s="14">
        <v>0</v>
      </c>
      <c r="G41" s="15">
        <v>412</v>
      </c>
      <c r="H41" s="15">
        <v>216</v>
      </c>
      <c r="I41" s="16">
        <f t="shared" si="0"/>
        <v>0.52427184466019416</v>
      </c>
      <c r="J41" s="15">
        <v>196</v>
      </c>
      <c r="K41" s="16">
        <f t="shared" si="1"/>
        <v>0.47572815533980584</v>
      </c>
      <c r="L41" s="5"/>
      <c r="M41" s="17">
        <f t="shared" si="2"/>
        <v>0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12" t="s">
        <v>87</v>
      </c>
      <c r="B42" s="12">
        <v>4</v>
      </c>
      <c r="C42" s="13">
        <v>71</v>
      </c>
      <c r="D42" s="14">
        <v>0</v>
      </c>
      <c r="E42" s="13">
        <v>1</v>
      </c>
      <c r="F42" s="14">
        <v>0</v>
      </c>
      <c r="G42" s="15">
        <v>70</v>
      </c>
      <c r="H42" s="15">
        <v>34</v>
      </c>
      <c r="I42" s="16">
        <f t="shared" si="0"/>
        <v>0.48571428571428571</v>
      </c>
      <c r="J42" s="15">
        <v>36</v>
      </c>
      <c r="K42" s="16">
        <f t="shared" si="1"/>
        <v>0.51428571428571423</v>
      </c>
      <c r="L42" s="5"/>
      <c r="M42" s="17">
        <f t="shared" si="2"/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12" t="s">
        <v>89</v>
      </c>
      <c r="B43" s="12">
        <v>4</v>
      </c>
      <c r="C43" s="13">
        <v>224</v>
      </c>
      <c r="D43" s="14">
        <v>0</v>
      </c>
      <c r="E43" s="13">
        <v>1</v>
      </c>
      <c r="F43" s="14">
        <v>0</v>
      </c>
      <c r="G43" s="15">
        <v>223</v>
      </c>
      <c r="H43" s="15">
        <v>82</v>
      </c>
      <c r="I43" s="16">
        <f t="shared" si="0"/>
        <v>0.36771300448430494</v>
      </c>
      <c r="J43" s="15">
        <v>141</v>
      </c>
      <c r="K43" s="16">
        <f t="shared" si="1"/>
        <v>0.63228699551569512</v>
      </c>
      <c r="L43" s="5"/>
      <c r="M43" s="17">
        <f t="shared" si="2"/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12" t="s">
        <v>91</v>
      </c>
      <c r="B44" s="12">
        <v>4</v>
      </c>
      <c r="C44" s="13">
        <v>77</v>
      </c>
      <c r="D44" s="14">
        <v>0</v>
      </c>
      <c r="E44" s="13">
        <v>1</v>
      </c>
      <c r="F44" s="14">
        <v>0</v>
      </c>
      <c r="G44" s="15">
        <v>76</v>
      </c>
      <c r="H44" s="15">
        <v>33</v>
      </c>
      <c r="I44" s="16">
        <f t="shared" si="0"/>
        <v>0.43421052631578949</v>
      </c>
      <c r="J44" s="15">
        <v>43</v>
      </c>
      <c r="K44" s="16">
        <f t="shared" si="1"/>
        <v>0.56578947368421051</v>
      </c>
      <c r="L44" s="5"/>
      <c r="M44" s="17">
        <f t="shared" si="2"/>
        <v>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12" t="s">
        <v>92</v>
      </c>
      <c r="B45" s="12">
        <v>4</v>
      </c>
      <c r="C45" s="13">
        <v>344</v>
      </c>
      <c r="D45" s="14">
        <v>0</v>
      </c>
      <c r="E45" s="13">
        <v>2</v>
      </c>
      <c r="F45" s="14">
        <v>0</v>
      </c>
      <c r="G45" s="15">
        <v>342</v>
      </c>
      <c r="H45" s="15">
        <v>141</v>
      </c>
      <c r="I45" s="16">
        <f t="shared" si="0"/>
        <v>0.41228070175438597</v>
      </c>
      <c r="J45" s="15">
        <v>201</v>
      </c>
      <c r="K45" s="16">
        <f t="shared" si="1"/>
        <v>0.58771929824561409</v>
      </c>
      <c r="L45" s="5"/>
      <c r="M45" s="17">
        <f t="shared" si="2"/>
        <v>0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12" t="s">
        <v>96</v>
      </c>
      <c r="B46" s="12">
        <v>4</v>
      </c>
      <c r="C46" s="13">
        <v>150</v>
      </c>
      <c r="D46" s="14">
        <v>0</v>
      </c>
      <c r="E46" s="14">
        <v>0</v>
      </c>
      <c r="F46" s="14">
        <v>0</v>
      </c>
      <c r="G46" s="15">
        <v>150</v>
      </c>
      <c r="H46" s="15">
        <v>40</v>
      </c>
      <c r="I46" s="16">
        <f t="shared" si="0"/>
        <v>0.26666666666666666</v>
      </c>
      <c r="J46" s="15">
        <v>110</v>
      </c>
      <c r="K46" s="16">
        <f t="shared" si="1"/>
        <v>0.73333333333333328</v>
      </c>
      <c r="L46" s="5"/>
      <c r="M46" s="17">
        <f t="shared" si="2"/>
        <v>0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12" t="s">
        <v>100</v>
      </c>
      <c r="B47" s="12">
        <v>4</v>
      </c>
      <c r="C47" s="13">
        <v>121</v>
      </c>
      <c r="D47" s="14">
        <v>0</v>
      </c>
      <c r="E47" s="14">
        <v>0</v>
      </c>
      <c r="F47" s="14">
        <v>0</v>
      </c>
      <c r="G47" s="15">
        <v>121</v>
      </c>
      <c r="H47" s="15">
        <v>80</v>
      </c>
      <c r="I47" s="16">
        <f t="shared" si="0"/>
        <v>0.66115702479338845</v>
      </c>
      <c r="J47" s="15">
        <v>41</v>
      </c>
      <c r="K47" s="16">
        <f t="shared" si="1"/>
        <v>0.33884297520661155</v>
      </c>
      <c r="L47" s="5"/>
      <c r="M47" s="17">
        <f t="shared" si="2"/>
        <v>0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12" t="s">
        <v>101</v>
      </c>
      <c r="B48" s="12">
        <v>4</v>
      </c>
      <c r="C48" s="13">
        <v>108</v>
      </c>
      <c r="D48" s="14">
        <v>0</v>
      </c>
      <c r="E48" s="14">
        <v>0</v>
      </c>
      <c r="F48" s="14">
        <v>0</v>
      </c>
      <c r="G48" s="15">
        <v>108</v>
      </c>
      <c r="H48" s="15">
        <v>46</v>
      </c>
      <c r="I48" s="16">
        <f t="shared" si="0"/>
        <v>0.42592592592592593</v>
      </c>
      <c r="J48" s="15">
        <v>62</v>
      </c>
      <c r="K48" s="16">
        <f t="shared" si="1"/>
        <v>0.57407407407407407</v>
      </c>
      <c r="L48" s="5"/>
      <c r="M48" s="17">
        <f t="shared" si="2"/>
        <v>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12" t="s">
        <v>102</v>
      </c>
      <c r="B49" s="12">
        <v>4</v>
      </c>
      <c r="C49" s="13">
        <v>89</v>
      </c>
      <c r="D49" s="13">
        <v>1</v>
      </c>
      <c r="E49" s="14">
        <v>0</v>
      </c>
      <c r="F49" s="14">
        <v>0</v>
      </c>
      <c r="G49" s="15">
        <v>88</v>
      </c>
      <c r="H49" s="15">
        <v>44</v>
      </c>
      <c r="I49" s="16">
        <f t="shared" si="0"/>
        <v>0.5</v>
      </c>
      <c r="J49" s="15">
        <v>44</v>
      </c>
      <c r="K49" s="16">
        <f t="shared" si="1"/>
        <v>0.5</v>
      </c>
      <c r="L49" s="5"/>
      <c r="M49" s="17">
        <f t="shared" si="2"/>
        <v>0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12" t="s">
        <v>105</v>
      </c>
      <c r="B50" s="12">
        <v>4</v>
      </c>
      <c r="C50" s="13">
        <v>167</v>
      </c>
      <c r="D50" s="14">
        <v>0</v>
      </c>
      <c r="E50" s="14">
        <v>0</v>
      </c>
      <c r="F50" s="14">
        <v>0</v>
      </c>
      <c r="G50" s="15">
        <v>167</v>
      </c>
      <c r="H50" s="15">
        <v>65</v>
      </c>
      <c r="I50" s="16">
        <f t="shared" si="0"/>
        <v>0.38922155688622756</v>
      </c>
      <c r="J50" s="15">
        <v>102</v>
      </c>
      <c r="K50" s="16">
        <f t="shared" si="1"/>
        <v>0.6107784431137725</v>
      </c>
      <c r="L50" s="5"/>
      <c r="M50" s="17">
        <f t="shared" si="2"/>
        <v>0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12"/>
      <c r="B51" s="12"/>
      <c r="C51" s="13">
        <f t="shared" ref="C51:E51" si="3">SUM(C6:C50)</f>
        <v>8934</v>
      </c>
      <c r="D51" s="14">
        <f t="shared" si="3"/>
        <v>40</v>
      </c>
      <c r="E51" s="14">
        <f t="shared" si="3"/>
        <v>15</v>
      </c>
      <c r="F51" s="14"/>
      <c r="G51" s="15">
        <f t="shared" ref="G51:H51" si="4">SUM(G6:G50)</f>
        <v>8879</v>
      </c>
      <c r="H51" s="15">
        <f t="shared" si="4"/>
        <v>3456</v>
      </c>
      <c r="I51" s="16"/>
      <c r="J51" s="15">
        <f>SUM(J6:J50)</f>
        <v>5423</v>
      </c>
      <c r="K51" s="1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12"/>
      <c r="B52" s="12"/>
      <c r="C52" s="13"/>
      <c r="D52" s="14"/>
      <c r="E52" s="14"/>
      <c r="F52" s="14"/>
      <c r="G52" s="15"/>
      <c r="H52" s="15"/>
      <c r="I52" s="16"/>
      <c r="J52" s="15"/>
      <c r="K52" s="1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12"/>
      <c r="B53" s="12"/>
      <c r="C53" s="13"/>
      <c r="D53" s="14"/>
      <c r="E53" s="14"/>
      <c r="F53" s="14"/>
      <c r="G53" s="15"/>
      <c r="H53" s="15"/>
      <c r="I53" s="16"/>
      <c r="J53" s="15"/>
      <c r="K53" s="1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12" t="s">
        <v>13</v>
      </c>
      <c r="B54" s="12">
        <v>15</v>
      </c>
      <c r="C54" s="13">
        <v>93</v>
      </c>
      <c r="D54" s="13">
        <v>0</v>
      </c>
      <c r="E54" s="14">
        <v>0</v>
      </c>
      <c r="F54" s="14">
        <v>0</v>
      </c>
      <c r="G54" s="15">
        <v>93</v>
      </c>
      <c r="H54" s="15">
        <v>31</v>
      </c>
      <c r="I54" s="16">
        <f t="shared" ref="I54:I101" si="5">H54/G54</f>
        <v>0.33333333333333331</v>
      </c>
      <c r="J54" s="15">
        <v>62</v>
      </c>
      <c r="K54" s="16">
        <f t="shared" ref="K54:K101" si="6">J54/G54</f>
        <v>0.66666666666666663</v>
      </c>
      <c r="L54" s="5"/>
      <c r="M54" s="5">
        <f t="shared" ref="M54:M101" si="7">C54-D54-E54-F54-G54</f>
        <v>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12" t="s">
        <v>19</v>
      </c>
      <c r="B55" s="12">
        <v>15</v>
      </c>
      <c r="C55" s="13">
        <v>100</v>
      </c>
      <c r="D55" s="14">
        <v>0</v>
      </c>
      <c r="E55" s="14">
        <v>0</v>
      </c>
      <c r="F55" s="14">
        <v>0</v>
      </c>
      <c r="G55" s="15">
        <v>100</v>
      </c>
      <c r="H55" s="15">
        <v>29</v>
      </c>
      <c r="I55" s="16">
        <f t="shared" si="5"/>
        <v>0.28999999999999998</v>
      </c>
      <c r="J55" s="15">
        <v>71</v>
      </c>
      <c r="K55" s="16">
        <f t="shared" si="6"/>
        <v>0.71</v>
      </c>
      <c r="L55" s="5"/>
      <c r="M55" s="5">
        <f t="shared" si="7"/>
        <v>0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12" t="s">
        <v>29</v>
      </c>
      <c r="B56" s="12">
        <v>15</v>
      </c>
      <c r="C56" s="13">
        <v>64</v>
      </c>
      <c r="D56" s="14">
        <v>0</v>
      </c>
      <c r="E56" s="14">
        <v>0</v>
      </c>
      <c r="F56" s="14">
        <v>0</v>
      </c>
      <c r="G56" s="15">
        <v>64</v>
      </c>
      <c r="H56" s="15">
        <v>20</v>
      </c>
      <c r="I56" s="16">
        <f t="shared" si="5"/>
        <v>0.3125</v>
      </c>
      <c r="J56" s="15">
        <v>44</v>
      </c>
      <c r="K56" s="16">
        <f t="shared" si="6"/>
        <v>0.6875</v>
      </c>
      <c r="L56" s="5"/>
      <c r="M56" s="5">
        <f t="shared" si="7"/>
        <v>0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12" t="s">
        <v>30</v>
      </c>
      <c r="B57" s="12">
        <v>15</v>
      </c>
      <c r="C57" s="13">
        <v>67</v>
      </c>
      <c r="D57" s="14">
        <v>0</v>
      </c>
      <c r="E57" s="13">
        <v>1</v>
      </c>
      <c r="F57" s="14">
        <v>0</v>
      </c>
      <c r="G57" s="15">
        <v>66</v>
      </c>
      <c r="H57" s="15">
        <v>24</v>
      </c>
      <c r="I57" s="16">
        <f t="shared" si="5"/>
        <v>0.36363636363636365</v>
      </c>
      <c r="J57" s="15">
        <v>42</v>
      </c>
      <c r="K57" s="16">
        <f t="shared" si="6"/>
        <v>0.63636363636363635</v>
      </c>
      <c r="L57" s="5"/>
      <c r="M57" s="5">
        <f t="shared" si="7"/>
        <v>0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12" t="s">
        <v>33</v>
      </c>
      <c r="B58" s="12">
        <v>15</v>
      </c>
      <c r="C58" s="13">
        <v>123</v>
      </c>
      <c r="D58" s="14">
        <v>0</v>
      </c>
      <c r="E58" s="14">
        <v>0</v>
      </c>
      <c r="F58" s="14">
        <v>0</v>
      </c>
      <c r="G58" s="15">
        <v>123</v>
      </c>
      <c r="H58" s="15">
        <v>41</v>
      </c>
      <c r="I58" s="16">
        <f t="shared" si="5"/>
        <v>0.33333333333333331</v>
      </c>
      <c r="J58" s="15">
        <v>82</v>
      </c>
      <c r="K58" s="16">
        <f t="shared" si="6"/>
        <v>0.66666666666666663</v>
      </c>
      <c r="L58" s="5"/>
      <c r="M58" s="5">
        <f t="shared" si="7"/>
        <v>0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12" t="s">
        <v>34</v>
      </c>
      <c r="B59" s="12">
        <v>15</v>
      </c>
      <c r="C59" s="13">
        <v>86</v>
      </c>
      <c r="D59" s="14">
        <v>0</v>
      </c>
      <c r="E59" s="14">
        <v>0</v>
      </c>
      <c r="F59" s="14">
        <v>0</v>
      </c>
      <c r="G59" s="15">
        <v>86</v>
      </c>
      <c r="H59" s="15">
        <v>27</v>
      </c>
      <c r="I59" s="16">
        <f t="shared" si="5"/>
        <v>0.31395348837209303</v>
      </c>
      <c r="J59" s="15">
        <v>59</v>
      </c>
      <c r="K59" s="16">
        <f t="shared" si="6"/>
        <v>0.68604651162790697</v>
      </c>
      <c r="L59" s="5"/>
      <c r="M59" s="5">
        <f t="shared" si="7"/>
        <v>0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12" t="s">
        <v>35</v>
      </c>
      <c r="B60" s="12">
        <v>15</v>
      </c>
      <c r="C60" s="13">
        <v>173</v>
      </c>
      <c r="D60" s="14">
        <v>0</v>
      </c>
      <c r="E60" s="14">
        <v>0</v>
      </c>
      <c r="F60" s="14">
        <v>0</v>
      </c>
      <c r="G60" s="15">
        <v>173</v>
      </c>
      <c r="H60" s="15">
        <v>65</v>
      </c>
      <c r="I60" s="16">
        <f t="shared" si="5"/>
        <v>0.37572254335260113</v>
      </c>
      <c r="J60" s="15">
        <v>108</v>
      </c>
      <c r="K60" s="16">
        <f t="shared" si="6"/>
        <v>0.62427745664739887</v>
      </c>
      <c r="L60" s="5"/>
      <c r="M60" s="5">
        <f t="shared" si="7"/>
        <v>0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12" t="s">
        <v>36</v>
      </c>
      <c r="B61" s="12">
        <v>15</v>
      </c>
      <c r="C61" s="13">
        <v>81</v>
      </c>
      <c r="D61" s="14">
        <v>0</v>
      </c>
      <c r="E61" s="13">
        <v>1</v>
      </c>
      <c r="F61" s="14">
        <v>0</v>
      </c>
      <c r="G61" s="15">
        <v>80</v>
      </c>
      <c r="H61" s="15">
        <v>29</v>
      </c>
      <c r="I61" s="16">
        <f t="shared" si="5"/>
        <v>0.36249999999999999</v>
      </c>
      <c r="J61" s="15">
        <v>51</v>
      </c>
      <c r="K61" s="16">
        <f t="shared" si="6"/>
        <v>0.63749999999999996</v>
      </c>
      <c r="L61" s="5"/>
      <c r="M61" s="5">
        <f t="shared" si="7"/>
        <v>0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12" t="s">
        <v>37</v>
      </c>
      <c r="B62" s="12">
        <v>15</v>
      </c>
      <c r="C62" s="13">
        <v>75</v>
      </c>
      <c r="D62" s="14">
        <v>0</v>
      </c>
      <c r="E62" s="14">
        <v>0</v>
      </c>
      <c r="F62" s="14">
        <v>0</v>
      </c>
      <c r="G62" s="15">
        <v>75</v>
      </c>
      <c r="H62" s="15">
        <v>32</v>
      </c>
      <c r="I62" s="16">
        <f t="shared" si="5"/>
        <v>0.42666666666666669</v>
      </c>
      <c r="J62" s="15">
        <v>43</v>
      </c>
      <c r="K62" s="16">
        <f t="shared" si="6"/>
        <v>0.57333333333333336</v>
      </c>
      <c r="L62" s="5"/>
      <c r="M62" s="5">
        <f t="shared" si="7"/>
        <v>0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12" t="s">
        <v>39</v>
      </c>
      <c r="B63" s="12">
        <v>15</v>
      </c>
      <c r="C63" s="13">
        <v>67</v>
      </c>
      <c r="D63" s="13">
        <v>1</v>
      </c>
      <c r="E63" s="14">
        <v>0</v>
      </c>
      <c r="F63" s="14">
        <v>0</v>
      </c>
      <c r="G63" s="15">
        <v>66</v>
      </c>
      <c r="H63" s="15">
        <v>30</v>
      </c>
      <c r="I63" s="16">
        <f t="shared" si="5"/>
        <v>0.45454545454545453</v>
      </c>
      <c r="J63" s="15">
        <v>36</v>
      </c>
      <c r="K63" s="16">
        <f t="shared" si="6"/>
        <v>0.54545454545454541</v>
      </c>
      <c r="L63" s="5"/>
      <c r="M63" s="5">
        <f t="shared" si="7"/>
        <v>0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12" t="s">
        <v>40</v>
      </c>
      <c r="B64" s="12">
        <v>15</v>
      </c>
      <c r="C64" s="13">
        <v>62</v>
      </c>
      <c r="D64" s="14">
        <v>0</v>
      </c>
      <c r="E64" s="14">
        <v>0</v>
      </c>
      <c r="F64" s="14">
        <v>0</v>
      </c>
      <c r="G64" s="15">
        <v>62</v>
      </c>
      <c r="H64" s="15">
        <v>19</v>
      </c>
      <c r="I64" s="16">
        <f t="shared" si="5"/>
        <v>0.30645161290322581</v>
      </c>
      <c r="J64" s="15">
        <v>43</v>
      </c>
      <c r="K64" s="16">
        <f t="shared" si="6"/>
        <v>0.69354838709677424</v>
      </c>
      <c r="L64" s="5"/>
      <c r="M64" s="5">
        <f t="shared" si="7"/>
        <v>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12" t="s">
        <v>41</v>
      </c>
      <c r="B65" s="12">
        <v>15</v>
      </c>
      <c r="C65" s="13">
        <v>172</v>
      </c>
      <c r="D65" s="13">
        <v>1</v>
      </c>
      <c r="E65" s="14">
        <v>0</v>
      </c>
      <c r="F65" s="14">
        <v>0</v>
      </c>
      <c r="G65" s="15">
        <v>171</v>
      </c>
      <c r="H65" s="15">
        <v>78</v>
      </c>
      <c r="I65" s="16">
        <f t="shared" si="5"/>
        <v>0.45614035087719296</v>
      </c>
      <c r="J65" s="15">
        <v>93</v>
      </c>
      <c r="K65" s="16">
        <f t="shared" si="6"/>
        <v>0.54385964912280704</v>
      </c>
      <c r="L65" s="5"/>
      <c r="M65" s="5">
        <f t="shared" si="7"/>
        <v>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12" t="s">
        <v>45</v>
      </c>
      <c r="B66" s="12">
        <v>15</v>
      </c>
      <c r="C66" s="13">
        <v>91</v>
      </c>
      <c r="D66" s="14">
        <v>0</v>
      </c>
      <c r="E66" s="14">
        <v>0</v>
      </c>
      <c r="F66" s="14">
        <v>0</v>
      </c>
      <c r="G66" s="15">
        <v>91</v>
      </c>
      <c r="H66" s="15">
        <v>45</v>
      </c>
      <c r="I66" s="16">
        <f t="shared" si="5"/>
        <v>0.49450549450549453</v>
      </c>
      <c r="J66" s="15">
        <v>46</v>
      </c>
      <c r="K66" s="16">
        <f t="shared" si="6"/>
        <v>0.50549450549450547</v>
      </c>
      <c r="L66" s="5"/>
      <c r="M66" s="5">
        <f t="shared" si="7"/>
        <v>0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12" t="s">
        <v>46</v>
      </c>
      <c r="B67" s="12">
        <v>15</v>
      </c>
      <c r="C67" s="13">
        <v>80</v>
      </c>
      <c r="D67" s="14">
        <v>0</v>
      </c>
      <c r="E67" s="14">
        <v>0</v>
      </c>
      <c r="F67" s="14">
        <v>0</v>
      </c>
      <c r="G67" s="15">
        <v>80</v>
      </c>
      <c r="H67" s="15">
        <v>51</v>
      </c>
      <c r="I67" s="16">
        <f t="shared" si="5"/>
        <v>0.63749999999999996</v>
      </c>
      <c r="J67" s="15">
        <v>29</v>
      </c>
      <c r="K67" s="16">
        <f t="shared" si="6"/>
        <v>0.36249999999999999</v>
      </c>
      <c r="L67" s="5"/>
      <c r="M67" s="5">
        <f t="shared" si="7"/>
        <v>0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12" t="s">
        <v>48</v>
      </c>
      <c r="B68" s="12">
        <v>15</v>
      </c>
      <c r="C68" s="13">
        <v>65</v>
      </c>
      <c r="D68" s="14">
        <v>0</v>
      </c>
      <c r="E68" s="13">
        <v>2</v>
      </c>
      <c r="F68" s="14">
        <v>0</v>
      </c>
      <c r="G68" s="15">
        <v>63</v>
      </c>
      <c r="H68" s="15">
        <v>24</v>
      </c>
      <c r="I68" s="16">
        <f t="shared" si="5"/>
        <v>0.38095238095238093</v>
      </c>
      <c r="J68" s="15">
        <v>39</v>
      </c>
      <c r="K68" s="16">
        <f t="shared" si="6"/>
        <v>0.61904761904761907</v>
      </c>
      <c r="L68" s="5"/>
      <c r="M68" s="5">
        <f t="shared" si="7"/>
        <v>0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12" t="s">
        <v>49</v>
      </c>
      <c r="B69" s="12">
        <v>15</v>
      </c>
      <c r="C69" s="13">
        <v>35</v>
      </c>
      <c r="D69" s="14">
        <v>0</v>
      </c>
      <c r="E69" s="14">
        <v>0</v>
      </c>
      <c r="F69" s="14">
        <v>0</v>
      </c>
      <c r="G69" s="15">
        <v>35</v>
      </c>
      <c r="H69" s="15">
        <v>12</v>
      </c>
      <c r="I69" s="16">
        <f t="shared" si="5"/>
        <v>0.34285714285714286</v>
      </c>
      <c r="J69" s="15">
        <v>23</v>
      </c>
      <c r="K69" s="16">
        <f t="shared" si="6"/>
        <v>0.65714285714285714</v>
      </c>
      <c r="L69" s="5"/>
      <c r="M69" s="5">
        <f t="shared" si="7"/>
        <v>0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12" t="s">
        <v>51</v>
      </c>
      <c r="B70" s="12">
        <v>15</v>
      </c>
      <c r="C70" s="13">
        <v>90</v>
      </c>
      <c r="D70" s="14">
        <v>0</v>
      </c>
      <c r="E70" s="14">
        <v>0</v>
      </c>
      <c r="F70" s="14">
        <v>0</v>
      </c>
      <c r="G70" s="15">
        <v>90</v>
      </c>
      <c r="H70" s="15">
        <v>45</v>
      </c>
      <c r="I70" s="16">
        <f t="shared" si="5"/>
        <v>0.5</v>
      </c>
      <c r="J70" s="15">
        <v>45</v>
      </c>
      <c r="K70" s="16">
        <f t="shared" si="6"/>
        <v>0.5</v>
      </c>
      <c r="L70" s="5"/>
      <c r="M70" s="5">
        <f t="shared" si="7"/>
        <v>0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12" t="s">
        <v>53</v>
      </c>
      <c r="B71" s="12">
        <v>15</v>
      </c>
      <c r="C71" s="13">
        <v>158</v>
      </c>
      <c r="D71" s="14">
        <v>0</v>
      </c>
      <c r="E71" s="13">
        <v>1</v>
      </c>
      <c r="F71" s="14">
        <v>0</v>
      </c>
      <c r="G71" s="15">
        <v>157</v>
      </c>
      <c r="H71" s="15">
        <v>44</v>
      </c>
      <c r="I71" s="16">
        <f t="shared" si="5"/>
        <v>0.28025477707006369</v>
      </c>
      <c r="J71" s="15">
        <v>113</v>
      </c>
      <c r="K71" s="16">
        <f t="shared" si="6"/>
        <v>0.71974522292993626</v>
      </c>
      <c r="L71" s="5"/>
      <c r="M71" s="5">
        <f t="shared" si="7"/>
        <v>0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12" t="s">
        <v>54</v>
      </c>
      <c r="B72" s="12">
        <v>15</v>
      </c>
      <c r="C72" s="13">
        <v>87</v>
      </c>
      <c r="D72" s="14">
        <v>0</v>
      </c>
      <c r="E72" s="14">
        <v>0</v>
      </c>
      <c r="F72" s="14">
        <v>0</v>
      </c>
      <c r="G72" s="15">
        <v>87</v>
      </c>
      <c r="H72" s="15">
        <v>38</v>
      </c>
      <c r="I72" s="16">
        <f t="shared" si="5"/>
        <v>0.43678160919540232</v>
      </c>
      <c r="J72" s="15">
        <v>49</v>
      </c>
      <c r="K72" s="16">
        <f t="shared" si="6"/>
        <v>0.56321839080459768</v>
      </c>
      <c r="L72" s="5"/>
      <c r="M72" s="5">
        <f t="shared" si="7"/>
        <v>0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12" t="s">
        <v>55</v>
      </c>
      <c r="B73" s="12">
        <v>15</v>
      </c>
      <c r="C73" s="13">
        <v>56</v>
      </c>
      <c r="D73" s="14">
        <v>0</v>
      </c>
      <c r="E73" s="13">
        <v>1</v>
      </c>
      <c r="F73" s="14">
        <v>0</v>
      </c>
      <c r="G73" s="15">
        <v>55</v>
      </c>
      <c r="H73" s="15">
        <v>28</v>
      </c>
      <c r="I73" s="16">
        <f t="shared" si="5"/>
        <v>0.50909090909090904</v>
      </c>
      <c r="J73" s="15">
        <v>27</v>
      </c>
      <c r="K73" s="16">
        <f t="shared" si="6"/>
        <v>0.49090909090909091</v>
      </c>
      <c r="L73" s="5"/>
      <c r="M73" s="5">
        <f t="shared" si="7"/>
        <v>0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12" t="s">
        <v>56</v>
      </c>
      <c r="B74" s="12">
        <v>15</v>
      </c>
      <c r="C74" s="13">
        <v>112</v>
      </c>
      <c r="D74" s="14">
        <v>0</v>
      </c>
      <c r="E74" s="14">
        <v>0</v>
      </c>
      <c r="F74" s="14">
        <v>0</v>
      </c>
      <c r="G74" s="15">
        <v>112</v>
      </c>
      <c r="H74" s="15">
        <v>47</v>
      </c>
      <c r="I74" s="16">
        <f t="shared" si="5"/>
        <v>0.41964285714285715</v>
      </c>
      <c r="J74" s="15">
        <v>65</v>
      </c>
      <c r="K74" s="16">
        <f t="shared" si="6"/>
        <v>0.5803571428571429</v>
      </c>
      <c r="L74" s="5"/>
      <c r="M74" s="5">
        <f t="shared" si="7"/>
        <v>0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12" t="s">
        <v>57</v>
      </c>
      <c r="B75" s="12">
        <v>15</v>
      </c>
      <c r="C75" s="13">
        <v>57</v>
      </c>
      <c r="D75" s="14">
        <v>0</v>
      </c>
      <c r="E75" s="14">
        <v>0</v>
      </c>
      <c r="F75" s="14">
        <v>0</v>
      </c>
      <c r="G75" s="15">
        <v>57</v>
      </c>
      <c r="H75" s="15">
        <v>44</v>
      </c>
      <c r="I75" s="16">
        <f t="shared" si="5"/>
        <v>0.77192982456140347</v>
      </c>
      <c r="J75" s="15">
        <v>13</v>
      </c>
      <c r="K75" s="16">
        <f t="shared" si="6"/>
        <v>0.22807017543859648</v>
      </c>
      <c r="L75" s="5"/>
      <c r="M75" s="5">
        <f t="shared" si="7"/>
        <v>0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12" t="s">
        <v>58</v>
      </c>
      <c r="B76" s="12">
        <v>15</v>
      </c>
      <c r="C76" s="13">
        <v>137</v>
      </c>
      <c r="D76" s="13">
        <v>1</v>
      </c>
      <c r="E76" s="14">
        <v>0</v>
      </c>
      <c r="F76" s="14">
        <v>0</v>
      </c>
      <c r="G76" s="15">
        <v>136</v>
      </c>
      <c r="H76" s="15">
        <v>36</v>
      </c>
      <c r="I76" s="16">
        <f t="shared" si="5"/>
        <v>0.26470588235294118</v>
      </c>
      <c r="J76" s="15">
        <v>100</v>
      </c>
      <c r="K76" s="16">
        <f t="shared" si="6"/>
        <v>0.73529411764705888</v>
      </c>
      <c r="L76" s="5"/>
      <c r="M76" s="5">
        <f t="shared" si="7"/>
        <v>0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12" t="s">
        <v>59</v>
      </c>
      <c r="B77" s="12">
        <v>15</v>
      </c>
      <c r="C77" s="13">
        <v>20</v>
      </c>
      <c r="D77" s="14">
        <v>0</v>
      </c>
      <c r="E77" s="14">
        <v>0</v>
      </c>
      <c r="F77" s="14">
        <v>0</v>
      </c>
      <c r="G77" s="15">
        <v>20</v>
      </c>
      <c r="H77" s="15">
        <v>18</v>
      </c>
      <c r="I77" s="16">
        <f t="shared" si="5"/>
        <v>0.9</v>
      </c>
      <c r="J77" s="15">
        <v>2</v>
      </c>
      <c r="K77" s="16">
        <f t="shared" si="6"/>
        <v>0.1</v>
      </c>
      <c r="L77" s="5"/>
      <c r="M77" s="5">
        <f t="shared" si="7"/>
        <v>0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12" t="s">
        <v>60</v>
      </c>
      <c r="B78" s="12">
        <v>15</v>
      </c>
      <c r="C78" s="13">
        <v>28</v>
      </c>
      <c r="D78" s="14">
        <v>0</v>
      </c>
      <c r="E78" s="14">
        <v>0</v>
      </c>
      <c r="F78" s="14">
        <v>0</v>
      </c>
      <c r="G78" s="15">
        <v>28</v>
      </c>
      <c r="H78" s="15">
        <v>11</v>
      </c>
      <c r="I78" s="16">
        <f t="shared" si="5"/>
        <v>0.39285714285714285</v>
      </c>
      <c r="J78" s="15">
        <v>17</v>
      </c>
      <c r="K78" s="16">
        <f t="shared" si="6"/>
        <v>0.6071428571428571</v>
      </c>
      <c r="L78" s="5"/>
      <c r="M78" s="5">
        <f t="shared" si="7"/>
        <v>0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12" t="s">
        <v>61</v>
      </c>
      <c r="B79" s="12">
        <v>15</v>
      </c>
      <c r="C79" s="13">
        <v>178</v>
      </c>
      <c r="D79" s="14">
        <v>0</v>
      </c>
      <c r="E79" s="14">
        <v>0</v>
      </c>
      <c r="F79" s="14">
        <v>0</v>
      </c>
      <c r="G79" s="15">
        <v>178</v>
      </c>
      <c r="H79" s="15">
        <v>80</v>
      </c>
      <c r="I79" s="16">
        <f t="shared" si="5"/>
        <v>0.449438202247191</v>
      </c>
      <c r="J79" s="15">
        <v>98</v>
      </c>
      <c r="K79" s="16">
        <f t="shared" si="6"/>
        <v>0.550561797752809</v>
      </c>
      <c r="L79" s="5"/>
      <c r="M79" s="5">
        <f t="shared" si="7"/>
        <v>0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12" t="s">
        <v>62</v>
      </c>
      <c r="B80" s="12">
        <v>15</v>
      </c>
      <c r="C80" s="13">
        <v>69</v>
      </c>
      <c r="D80" s="13">
        <v>1</v>
      </c>
      <c r="E80" s="14">
        <v>0</v>
      </c>
      <c r="F80" s="14">
        <v>0</v>
      </c>
      <c r="G80" s="15">
        <v>68</v>
      </c>
      <c r="H80" s="15">
        <v>29</v>
      </c>
      <c r="I80" s="16">
        <f t="shared" si="5"/>
        <v>0.4264705882352941</v>
      </c>
      <c r="J80" s="15">
        <v>39</v>
      </c>
      <c r="K80" s="16">
        <f t="shared" si="6"/>
        <v>0.57352941176470584</v>
      </c>
      <c r="L80" s="5"/>
      <c r="M80" s="5">
        <f t="shared" si="7"/>
        <v>0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12" t="s">
        <v>63</v>
      </c>
      <c r="B81" s="12">
        <v>15</v>
      </c>
      <c r="C81" s="13">
        <v>63</v>
      </c>
      <c r="D81" s="14">
        <v>0</v>
      </c>
      <c r="E81" s="14">
        <v>0</v>
      </c>
      <c r="F81" s="14">
        <v>0</v>
      </c>
      <c r="G81" s="15">
        <v>63</v>
      </c>
      <c r="H81" s="15">
        <v>16</v>
      </c>
      <c r="I81" s="16">
        <f t="shared" si="5"/>
        <v>0.25396825396825395</v>
      </c>
      <c r="J81" s="15">
        <v>47</v>
      </c>
      <c r="K81" s="16">
        <f t="shared" si="6"/>
        <v>0.74603174603174605</v>
      </c>
      <c r="L81" s="5"/>
      <c r="M81" s="5">
        <f t="shared" si="7"/>
        <v>0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12" t="s">
        <v>65</v>
      </c>
      <c r="B82" s="12">
        <v>15</v>
      </c>
      <c r="C82" s="13">
        <v>104</v>
      </c>
      <c r="D82" s="13">
        <v>2</v>
      </c>
      <c r="E82" s="14">
        <v>0</v>
      </c>
      <c r="F82" s="14">
        <v>0</v>
      </c>
      <c r="G82" s="15">
        <v>102</v>
      </c>
      <c r="H82" s="15">
        <v>47</v>
      </c>
      <c r="I82" s="16">
        <f t="shared" si="5"/>
        <v>0.46078431372549017</v>
      </c>
      <c r="J82" s="15">
        <v>55</v>
      </c>
      <c r="K82" s="16">
        <f t="shared" si="6"/>
        <v>0.53921568627450978</v>
      </c>
      <c r="L82" s="5"/>
      <c r="M82" s="5">
        <f t="shared" si="7"/>
        <v>0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12" t="s">
        <v>67</v>
      </c>
      <c r="B83" s="12">
        <v>15</v>
      </c>
      <c r="C83" s="13">
        <v>34</v>
      </c>
      <c r="D83" s="14">
        <v>0</v>
      </c>
      <c r="E83" s="14">
        <v>0</v>
      </c>
      <c r="F83" s="14">
        <v>0</v>
      </c>
      <c r="G83" s="15">
        <v>34</v>
      </c>
      <c r="H83" s="15">
        <v>19</v>
      </c>
      <c r="I83" s="16">
        <f t="shared" si="5"/>
        <v>0.55882352941176472</v>
      </c>
      <c r="J83" s="15">
        <v>15</v>
      </c>
      <c r="K83" s="16">
        <f t="shared" si="6"/>
        <v>0.44117647058823528</v>
      </c>
      <c r="L83" s="5"/>
      <c r="M83" s="5">
        <f t="shared" si="7"/>
        <v>0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12" t="s">
        <v>68</v>
      </c>
      <c r="B84" s="12">
        <v>15</v>
      </c>
      <c r="C84" s="13">
        <v>71</v>
      </c>
      <c r="D84" s="14">
        <v>0</v>
      </c>
      <c r="E84" s="14">
        <v>0</v>
      </c>
      <c r="F84" s="14">
        <v>0</v>
      </c>
      <c r="G84" s="15">
        <v>71</v>
      </c>
      <c r="H84" s="15">
        <v>64</v>
      </c>
      <c r="I84" s="16">
        <f t="shared" si="5"/>
        <v>0.90140845070422537</v>
      </c>
      <c r="J84" s="15">
        <v>7</v>
      </c>
      <c r="K84" s="16">
        <f t="shared" si="6"/>
        <v>9.8591549295774641E-2</v>
      </c>
      <c r="L84" s="5"/>
      <c r="M84" s="5">
        <f t="shared" si="7"/>
        <v>0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12" t="s">
        <v>69</v>
      </c>
      <c r="B85" s="12">
        <v>15</v>
      </c>
      <c r="C85" s="13">
        <v>43</v>
      </c>
      <c r="D85" s="13">
        <v>1</v>
      </c>
      <c r="E85" s="13">
        <v>5</v>
      </c>
      <c r="F85" s="14">
        <v>0</v>
      </c>
      <c r="G85" s="15">
        <v>37</v>
      </c>
      <c r="H85" s="15">
        <v>24</v>
      </c>
      <c r="I85" s="16">
        <f t="shared" si="5"/>
        <v>0.64864864864864868</v>
      </c>
      <c r="J85" s="15">
        <v>13</v>
      </c>
      <c r="K85" s="16">
        <f t="shared" si="6"/>
        <v>0.35135135135135137</v>
      </c>
      <c r="L85" s="5"/>
      <c r="M85" s="5">
        <f t="shared" si="7"/>
        <v>0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12" t="s">
        <v>72</v>
      </c>
      <c r="B86" s="12">
        <v>15</v>
      </c>
      <c r="C86" s="13">
        <v>290</v>
      </c>
      <c r="D86" s="14">
        <v>0</v>
      </c>
      <c r="E86" s="13">
        <v>1</v>
      </c>
      <c r="F86" s="14">
        <v>0</v>
      </c>
      <c r="G86" s="15">
        <v>289</v>
      </c>
      <c r="H86" s="15">
        <v>131</v>
      </c>
      <c r="I86" s="16">
        <f t="shared" si="5"/>
        <v>0.45328719723183392</v>
      </c>
      <c r="J86" s="15">
        <v>158</v>
      </c>
      <c r="K86" s="16">
        <f t="shared" si="6"/>
        <v>0.54671280276816614</v>
      </c>
      <c r="L86" s="5"/>
      <c r="M86" s="5">
        <f t="shared" si="7"/>
        <v>0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12" t="s">
        <v>73</v>
      </c>
      <c r="B87" s="12">
        <v>15</v>
      </c>
      <c r="C87" s="13">
        <v>55</v>
      </c>
      <c r="D87" s="13">
        <v>1</v>
      </c>
      <c r="E87" s="14">
        <v>0</v>
      </c>
      <c r="F87" s="14">
        <v>0</v>
      </c>
      <c r="G87" s="15">
        <v>54</v>
      </c>
      <c r="H87" s="15">
        <v>31</v>
      </c>
      <c r="I87" s="16">
        <f t="shared" si="5"/>
        <v>0.57407407407407407</v>
      </c>
      <c r="J87" s="15">
        <v>23</v>
      </c>
      <c r="K87" s="16">
        <f t="shared" si="6"/>
        <v>0.42592592592592593</v>
      </c>
      <c r="L87" s="5"/>
      <c r="M87" s="5">
        <f t="shared" si="7"/>
        <v>0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12" t="s">
        <v>79</v>
      </c>
      <c r="B88" s="12">
        <v>15</v>
      </c>
      <c r="C88" s="13">
        <v>64</v>
      </c>
      <c r="D88" s="14">
        <v>0</v>
      </c>
      <c r="E88" s="14">
        <v>0</v>
      </c>
      <c r="F88" s="14">
        <v>0</v>
      </c>
      <c r="G88" s="15">
        <v>64</v>
      </c>
      <c r="H88" s="15">
        <v>25</v>
      </c>
      <c r="I88" s="16">
        <f t="shared" si="5"/>
        <v>0.390625</v>
      </c>
      <c r="J88" s="15">
        <v>39</v>
      </c>
      <c r="K88" s="16">
        <f t="shared" si="6"/>
        <v>0.609375</v>
      </c>
      <c r="L88" s="5"/>
      <c r="M88" s="5">
        <f t="shared" si="7"/>
        <v>0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12" t="s">
        <v>82</v>
      </c>
      <c r="B89" s="12">
        <v>15</v>
      </c>
      <c r="C89" s="13">
        <v>276</v>
      </c>
      <c r="D89" s="13">
        <v>2</v>
      </c>
      <c r="E89" s="14">
        <v>0</v>
      </c>
      <c r="F89" s="14">
        <v>0</v>
      </c>
      <c r="G89" s="15">
        <v>274</v>
      </c>
      <c r="H89" s="15">
        <v>106</v>
      </c>
      <c r="I89" s="16">
        <f t="shared" si="5"/>
        <v>0.38686131386861317</v>
      </c>
      <c r="J89" s="15">
        <v>168</v>
      </c>
      <c r="K89" s="16">
        <f t="shared" si="6"/>
        <v>0.61313868613138689</v>
      </c>
      <c r="L89" s="5"/>
      <c r="M89" s="5">
        <f t="shared" si="7"/>
        <v>0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12" t="s">
        <v>84</v>
      </c>
      <c r="B90" s="12">
        <v>15</v>
      </c>
      <c r="C90" s="13">
        <v>78</v>
      </c>
      <c r="D90" s="14">
        <v>0</v>
      </c>
      <c r="E90" s="14">
        <v>0</v>
      </c>
      <c r="F90" s="14">
        <v>0</v>
      </c>
      <c r="G90" s="15">
        <v>78</v>
      </c>
      <c r="H90" s="15">
        <v>27</v>
      </c>
      <c r="I90" s="16">
        <f t="shared" si="5"/>
        <v>0.34615384615384615</v>
      </c>
      <c r="J90" s="15">
        <v>51</v>
      </c>
      <c r="K90" s="16">
        <f t="shared" si="6"/>
        <v>0.65384615384615385</v>
      </c>
      <c r="L90" s="5"/>
      <c r="M90" s="5">
        <f t="shared" si="7"/>
        <v>0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12" t="s">
        <v>86</v>
      </c>
      <c r="B91" s="12">
        <v>15</v>
      </c>
      <c r="C91" s="13">
        <v>344</v>
      </c>
      <c r="D91" s="13">
        <v>2</v>
      </c>
      <c r="E91" s="14">
        <v>0</v>
      </c>
      <c r="F91" s="14">
        <v>0</v>
      </c>
      <c r="G91" s="15">
        <v>342</v>
      </c>
      <c r="H91" s="15">
        <v>146</v>
      </c>
      <c r="I91" s="16">
        <f t="shared" si="5"/>
        <v>0.42690058479532161</v>
      </c>
      <c r="J91" s="15">
        <v>196</v>
      </c>
      <c r="K91" s="16">
        <f t="shared" si="6"/>
        <v>0.57309941520467833</v>
      </c>
      <c r="L91" s="5"/>
      <c r="M91" s="5">
        <f t="shared" si="7"/>
        <v>0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12" t="s">
        <v>88</v>
      </c>
      <c r="B92" s="12">
        <v>15</v>
      </c>
      <c r="C92" s="13">
        <v>50</v>
      </c>
      <c r="D92" s="14">
        <v>0</v>
      </c>
      <c r="E92" s="14">
        <v>0</v>
      </c>
      <c r="F92" s="14">
        <v>0</v>
      </c>
      <c r="G92" s="15">
        <v>50</v>
      </c>
      <c r="H92" s="15">
        <v>22</v>
      </c>
      <c r="I92" s="16">
        <f t="shared" si="5"/>
        <v>0.44</v>
      </c>
      <c r="J92" s="15">
        <v>28</v>
      </c>
      <c r="K92" s="16">
        <f t="shared" si="6"/>
        <v>0.56000000000000005</v>
      </c>
      <c r="L92" s="5"/>
      <c r="M92" s="5">
        <f t="shared" si="7"/>
        <v>0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12" t="s">
        <v>90</v>
      </c>
      <c r="B93" s="12">
        <v>15</v>
      </c>
      <c r="C93" s="13">
        <v>57</v>
      </c>
      <c r="D93" s="14">
        <v>0</v>
      </c>
      <c r="E93" s="14">
        <v>0</v>
      </c>
      <c r="F93" s="14">
        <v>0</v>
      </c>
      <c r="G93" s="15">
        <v>57</v>
      </c>
      <c r="H93" s="15">
        <v>24</v>
      </c>
      <c r="I93" s="16">
        <f t="shared" si="5"/>
        <v>0.42105263157894735</v>
      </c>
      <c r="J93" s="15">
        <v>33</v>
      </c>
      <c r="K93" s="16">
        <f t="shared" si="6"/>
        <v>0.57894736842105265</v>
      </c>
      <c r="L93" s="5"/>
      <c r="M93" s="5">
        <f t="shared" si="7"/>
        <v>0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12" t="s">
        <v>93</v>
      </c>
      <c r="B94" s="12">
        <v>15</v>
      </c>
      <c r="C94" s="13">
        <v>43</v>
      </c>
      <c r="D94" s="14">
        <v>0</v>
      </c>
      <c r="E94" s="14">
        <v>0</v>
      </c>
      <c r="F94" s="14">
        <v>0</v>
      </c>
      <c r="G94" s="15">
        <v>43</v>
      </c>
      <c r="H94" s="15">
        <v>17</v>
      </c>
      <c r="I94" s="16">
        <f t="shared" si="5"/>
        <v>0.39534883720930231</v>
      </c>
      <c r="J94" s="15">
        <v>26</v>
      </c>
      <c r="K94" s="16">
        <f t="shared" si="6"/>
        <v>0.60465116279069764</v>
      </c>
      <c r="L94" s="5"/>
      <c r="M94" s="5">
        <f t="shared" si="7"/>
        <v>0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12" t="s">
        <v>94</v>
      </c>
      <c r="B95" s="12">
        <v>15</v>
      </c>
      <c r="C95" s="13">
        <v>216</v>
      </c>
      <c r="D95" s="14">
        <v>0</v>
      </c>
      <c r="E95" s="13">
        <v>1</v>
      </c>
      <c r="F95" s="14">
        <v>0</v>
      </c>
      <c r="G95" s="15">
        <v>215</v>
      </c>
      <c r="H95" s="15">
        <v>77</v>
      </c>
      <c r="I95" s="16">
        <f t="shared" si="5"/>
        <v>0.35813953488372091</v>
      </c>
      <c r="J95" s="15">
        <v>138</v>
      </c>
      <c r="K95" s="16">
        <f t="shared" si="6"/>
        <v>0.64186046511627903</v>
      </c>
      <c r="L95" s="5"/>
      <c r="M95" s="5">
        <f t="shared" si="7"/>
        <v>0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12" t="s">
        <v>95</v>
      </c>
      <c r="B96" s="12">
        <v>15</v>
      </c>
      <c r="C96" s="13">
        <v>535</v>
      </c>
      <c r="D96" s="14">
        <v>0</v>
      </c>
      <c r="E96" s="13">
        <v>1</v>
      </c>
      <c r="F96" s="14">
        <v>0</v>
      </c>
      <c r="G96" s="15">
        <v>534</v>
      </c>
      <c r="H96" s="15">
        <v>160</v>
      </c>
      <c r="I96" s="16">
        <f t="shared" si="5"/>
        <v>0.29962546816479402</v>
      </c>
      <c r="J96" s="15">
        <v>374</v>
      </c>
      <c r="K96" s="16">
        <f t="shared" si="6"/>
        <v>0.70037453183520604</v>
      </c>
      <c r="L96" s="5"/>
      <c r="M96" s="5">
        <f t="shared" si="7"/>
        <v>0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12" t="s">
        <v>97</v>
      </c>
      <c r="B97" s="12">
        <v>15</v>
      </c>
      <c r="C97" s="13">
        <v>51</v>
      </c>
      <c r="D97" s="13">
        <v>1</v>
      </c>
      <c r="E97" s="14">
        <v>0</v>
      </c>
      <c r="F97" s="14">
        <v>0</v>
      </c>
      <c r="G97" s="15">
        <v>50</v>
      </c>
      <c r="H97" s="15">
        <v>20</v>
      </c>
      <c r="I97" s="16">
        <f t="shared" si="5"/>
        <v>0.4</v>
      </c>
      <c r="J97" s="15">
        <v>30</v>
      </c>
      <c r="K97" s="16">
        <f t="shared" si="6"/>
        <v>0.6</v>
      </c>
      <c r="L97" s="5"/>
      <c r="M97" s="5">
        <f t="shared" si="7"/>
        <v>0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12" t="s">
        <v>98</v>
      </c>
      <c r="B98" s="12">
        <v>15</v>
      </c>
      <c r="C98" s="13">
        <v>88</v>
      </c>
      <c r="D98" s="14">
        <v>0</v>
      </c>
      <c r="E98" s="14">
        <v>0</v>
      </c>
      <c r="F98" s="14">
        <v>0</v>
      </c>
      <c r="G98" s="15">
        <v>88</v>
      </c>
      <c r="H98" s="15">
        <v>32</v>
      </c>
      <c r="I98" s="16">
        <f t="shared" si="5"/>
        <v>0.36363636363636365</v>
      </c>
      <c r="J98" s="15">
        <v>56</v>
      </c>
      <c r="K98" s="16">
        <f t="shared" si="6"/>
        <v>0.63636363636363635</v>
      </c>
      <c r="L98" s="5"/>
      <c r="M98" s="5">
        <f t="shared" si="7"/>
        <v>0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12" t="s">
        <v>99</v>
      </c>
      <c r="B99" s="12">
        <v>15</v>
      </c>
      <c r="C99" s="13">
        <v>112</v>
      </c>
      <c r="D99" s="14">
        <v>0</v>
      </c>
      <c r="E99" s="14">
        <v>0</v>
      </c>
      <c r="F99" s="14">
        <v>0</v>
      </c>
      <c r="G99" s="15">
        <v>112</v>
      </c>
      <c r="H99" s="15">
        <v>48</v>
      </c>
      <c r="I99" s="16">
        <f t="shared" si="5"/>
        <v>0.42857142857142855</v>
      </c>
      <c r="J99" s="15">
        <v>64</v>
      </c>
      <c r="K99" s="16">
        <f t="shared" si="6"/>
        <v>0.5714285714285714</v>
      </c>
      <c r="L99" s="5"/>
      <c r="M99" s="5">
        <f t="shared" si="7"/>
        <v>0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12" t="s">
        <v>103</v>
      </c>
      <c r="B100" s="12">
        <v>15</v>
      </c>
      <c r="C100" s="13">
        <v>91</v>
      </c>
      <c r="D100" s="13">
        <v>1</v>
      </c>
      <c r="E100" s="14">
        <v>0</v>
      </c>
      <c r="F100" s="14">
        <v>0</v>
      </c>
      <c r="G100" s="15">
        <v>90</v>
      </c>
      <c r="H100" s="15">
        <v>38</v>
      </c>
      <c r="I100" s="16">
        <f t="shared" si="5"/>
        <v>0.42222222222222222</v>
      </c>
      <c r="J100" s="15">
        <v>52</v>
      </c>
      <c r="K100" s="16">
        <f t="shared" si="6"/>
        <v>0.57777777777777772</v>
      </c>
      <c r="L100" s="5"/>
      <c r="M100" s="5">
        <f t="shared" si="7"/>
        <v>0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12" t="s">
        <v>104</v>
      </c>
      <c r="B101" s="12">
        <v>15</v>
      </c>
      <c r="C101" s="13">
        <v>123</v>
      </c>
      <c r="D101" s="13">
        <v>1</v>
      </c>
      <c r="E101" s="14">
        <v>0</v>
      </c>
      <c r="F101" s="14">
        <v>0</v>
      </c>
      <c r="G101" s="15">
        <v>122</v>
      </c>
      <c r="H101" s="15">
        <v>58</v>
      </c>
      <c r="I101" s="16">
        <f t="shared" si="5"/>
        <v>0.47540983606557374</v>
      </c>
      <c r="J101" s="15">
        <v>64</v>
      </c>
      <c r="K101" s="16">
        <f t="shared" si="6"/>
        <v>0.52459016393442626</v>
      </c>
      <c r="L101" s="5"/>
      <c r="M101" s="5">
        <f t="shared" si="7"/>
        <v>0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18"/>
      <c r="B102" s="12"/>
      <c r="C102" s="13">
        <f t="shared" ref="C102:H102" si="8">SUM(C54:C101)</f>
        <v>5214</v>
      </c>
      <c r="D102" s="13">
        <f t="shared" si="8"/>
        <v>15</v>
      </c>
      <c r="E102" s="13">
        <f t="shared" si="8"/>
        <v>14</v>
      </c>
      <c r="F102" s="13">
        <f t="shared" si="8"/>
        <v>0</v>
      </c>
      <c r="G102" s="13">
        <f t="shared" si="8"/>
        <v>5185</v>
      </c>
      <c r="H102" s="13">
        <f t="shared" si="8"/>
        <v>2109</v>
      </c>
      <c r="I102" s="13"/>
      <c r="J102" s="13">
        <f>SUM(J54:J101)</f>
        <v>3076</v>
      </c>
      <c r="K102" s="1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 customHeigh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 customHeight="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 customHeight="1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2.75" customHeight="1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2.75" customHeight="1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2.75" customHeight="1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2.75" customHeight="1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2.75" customHeight="1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2.75" customHeight="1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2.75" customHeight="1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2.75" customHeight="1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2.75" customHeight="1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2.75" customHeight="1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2.75" customHeight="1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2.75" customHeight="1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2.75" customHeight="1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2.75" customHeight="1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2.75" customHeight="1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2.75" customHeight="1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2.75" customHeight="1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2.75" customHeight="1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2.75" customHeight="1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2.75" customHeight="1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2.75" customHeight="1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2.75" customHeight="1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2.75" customHeight="1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2.75" customHeight="1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2.75" customHeight="1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2.75" customHeight="1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2.75" customHeight="1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2.75" customHeight="1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2.75" customHeight="1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2.75" customHeight="1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2.75" customHeight="1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12.75" customHeight="1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12.75" customHeight="1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12.75" customHeight="1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ht="12.75" customHeight="1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ht="12.75" customHeight="1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 ht="12.75" customHeight="1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 ht="12.75" customHeight="1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ht="12.75" customHeight="1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 ht="12.75" customHeight="1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 ht="12.75" customHeight="1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:26" ht="12.75" customHeight="1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:26" ht="12.75" customHeight="1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1:26" ht="12.75" customHeight="1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1:26" ht="12.75" customHeight="1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1:26" ht="12.75" customHeight="1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spans="1:26" ht="12.75" customHeight="1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spans="1:26" ht="12.75" customHeight="1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spans="1:26" ht="12.75" customHeight="1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spans="1:26" ht="12.75" customHeight="1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spans="1:26" ht="12.75" customHeight="1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spans="1:26" ht="12.75" customHeight="1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spans="1:26" ht="12.75" customHeight="1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spans="1:26" ht="12.75" customHeight="1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spans="1:26" ht="12.75" customHeight="1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spans="1:26" ht="12.75" customHeight="1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spans="1:26" ht="12.75" customHeight="1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spans="1:26" ht="12.75" customHeight="1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spans="1:26" ht="12.75" customHeight="1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spans="1:26" ht="12.75" customHeight="1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spans="1:26" ht="12.75" customHeight="1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spans="1:26" ht="12.75" customHeight="1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spans="1:26" ht="12.75" customHeight="1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Copia di Foglio1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Organizzativo PD Lombardo</dc:creator>
  <cp:lastModifiedBy>Eliana Pasquini</cp:lastModifiedBy>
  <cp:lastPrinted>2023-02-28T10:15:44Z</cp:lastPrinted>
  <dcterms:created xsi:type="dcterms:W3CDTF">2023-02-22T12:25:20Z</dcterms:created>
  <dcterms:modified xsi:type="dcterms:W3CDTF">2023-02-28T10:16:55Z</dcterms:modified>
</cp:coreProperties>
</file>